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560" yWindow="64336" windowWidth="13780" windowHeight="14180" tabRatio="757" firstSheet="1" activeTab="2"/>
  </bookViews>
  <sheets>
    <sheet name="Sheet1" sheetId="1" r:id="rId1"/>
    <sheet name="a. Whale Reconstruction" sheetId="2" r:id="rId2"/>
    <sheet name="a. Graphs" sheetId="3" r:id="rId3"/>
    <sheet name="b. Amplitude vs Phase" sheetId="4" r:id="rId4"/>
    <sheet name="b. Graphs" sheetId="5" r:id="rId5"/>
    <sheet name="Calculations" sheetId="6" r:id="rId6"/>
    <sheet name="c. Crystallography Simulation" sheetId="7" r:id="rId7"/>
  </sheets>
  <definedNames/>
  <calcPr fullCalcOnLoad="1"/>
</workbook>
</file>

<file path=xl/sharedStrings.xml><?xml version="1.0" encoding="utf-8"?>
<sst xmlns="http://schemas.openxmlformats.org/spreadsheetml/2006/main" count="195" uniqueCount="42">
  <si>
    <t>L</t>
  </si>
  <si>
    <t>x</t>
  </si>
  <si>
    <t>n</t>
  </si>
  <si>
    <t>f1</t>
  </si>
  <si>
    <t>f2</t>
  </si>
  <si>
    <t>f3</t>
  </si>
  <si>
    <t>f4</t>
  </si>
  <si>
    <t>sum</t>
  </si>
  <si>
    <t>f0</t>
  </si>
  <si>
    <t>f</t>
  </si>
  <si>
    <t>sin</t>
  </si>
  <si>
    <t>cos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</si>
  <si>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</si>
  <si>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</si>
  <si>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</si>
  <si>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</si>
  <si>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</si>
  <si>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</si>
  <si>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</si>
  <si>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</si>
  <si>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</si>
  <si>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</si>
  <si>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</si>
  <si>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Use term in sum</t>
  </si>
  <si>
    <r>
      <t>A</t>
    </r>
    <r>
      <rPr>
        <vertAlign val="subscript"/>
        <sz val="10"/>
        <rFont val="Verdana"/>
        <family val="0"/>
      </rPr>
      <t>n</t>
    </r>
  </si>
  <si>
    <t>Whale</t>
  </si>
  <si>
    <t>Torpedo</t>
  </si>
  <si>
    <r>
      <t>d</t>
    </r>
    <r>
      <rPr>
        <vertAlign val="subscript"/>
        <sz val="10"/>
        <rFont val="Helv"/>
        <family val="0"/>
      </rPr>
      <t>n</t>
    </r>
  </si>
  <si>
    <t>Default</t>
  </si>
  <si>
    <r>
      <t>F</t>
    </r>
    <r>
      <rPr>
        <vertAlign val="subscript"/>
        <sz val="10"/>
        <rFont val="Verdana"/>
        <family val="0"/>
      </rPr>
      <t>n</t>
    </r>
  </si>
  <si>
    <t>Use term in sum ?</t>
  </si>
  <si>
    <t>Apo</t>
  </si>
  <si>
    <t>Molecule Bound</t>
  </si>
  <si>
    <t>Bound FT</t>
  </si>
  <si>
    <t>Position:</t>
  </si>
  <si>
    <t>Molecule not bound</t>
  </si>
  <si>
    <t>Fn,calc</t>
  </si>
  <si>
    <r>
      <t>d</t>
    </r>
    <r>
      <rPr>
        <sz val="10"/>
        <rFont val="Verdana"/>
        <family val="0"/>
      </rPr>
      <t>n,calc</t>
    </r>
  </si>
  <si>
    <t>Fobs-Fcalc</t>
  </si>
  <si>
    <t>F-factor:</t>
  </si>
  <si>
    <t xml:space="preserve"> </t>
  </si>
  <si>
    <t>dn,calc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</si>
</sst>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9.25"/>
      <name val="Verdana"/>
      <family val="0"/>
    </font>
    <font>
      <b/>
      <sz val="8"/>
      <name val="Verdana"/>
      <family val="0"/>
    </font>
    <font>
      <sz val="10"/>
      <name val="Symbol"/>
      <family val="0"/>
    </font>
    <font>
      <vertAlign val="subscript"/>
      <sz val="10"/>
      <name val="Verdana"/>
      <family val="0"/>
    </font>
    <font>
      <vertAlign val="subscript"/>
      <sz val="10"/>
      <name val="Helv"/>
      <family val="0"/>
    </font>
    <font>
      <b/>
      <sz val="11.75"/>
      <name val="Verdana"/>
      <family val="0"/>
    </font>
    <font>
      <sz val="9.5"/>
      <name val="Verdana"/>
      <family val="0"/>
    </font>
    <font>
      <b/>
      <sz val="12"/>
      <name val="Verdana"/>
      <family val="0"/>
    </font>
    <font>
      <sz val="11.75"/>
      <name val="Verdana"/>
      <family val="0"/>
    </font>
    <font>
      <u val="single"/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Fourier Sum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Sum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'a. Whale Reconstruction'!$A$6:$A$36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'a. Whale Reconstruction'!$B$71:$B$101</c:f>
              <c:numCache>
                <c:ptCount val="31"/>
                <c:pt idx="0">
                  <c:v>0.11196434792391888</c:v>
                </c:pt>
                <c:pt idx="1">
                  <c:v>0.09360130395107971</c:v>
                </c:pt>
                <c:pt idx="2">
                  <c:v>0.07244599214857489</c:v>
                </c:pt>
                <c:pt idx="3">
                  <c:v>0.06518067300050892</c:v>
                </c:pt>
                <c:pt idx="4">
                  <c:v>0.0874966343841319</c:v>
                </c:pt>
                <c:pt idx="5">
                  <c:v>0.14978311207708978</c:v>
                </c:pt>
                <c:pt idx="6">
                  <c:v>0.25384937220046566</c:v>
                </c:pt>
                <c:pt idx="7">
                  <c:v>0.3915745071475981</c:v>
                </c:pt>
                <c:pt idx="8">
                  <c:v>0.5459213862894992</c:v>
                </c:pt>
                <c:pt idx="9">
                  <c:v>0.6941678723940666</c:v>
                </c:pt>
                <c:pt idx="10">
                  <c:v>0.8126477940118</c:v>
                </c:pt>
                <c:pt idx="11">
                  <c:v>0.8819005626576979</c:v>
                </c:pt>
                <c:pt idx="12">
                  <c:v>0.8910047878306462</c:v>
                </c:pt>
                <c:pt idx="13">
                  <c:v>0.8400524039724142</c:v>
                </c:pt>
                <c:pt idx="14">
                  <c:v>0.7401624289506153</c:v>
                </c:pt>
                <c:pt idx="15">
                  <c:v>0.6110271653407086</c:v>
                </c:pt>
                <c:pt idx="16">
                  <c:v>0.4765792367674776</c:v>
                </c:pt>
                <c:pt idx="17">
                  <c:v>0.35981568249104023</c:v>
                </c:pt>
                <c:pt idx="18">
                  <c:v>0.278003831110418</c:v>
                </c:pt>
                <c:pt idx="19">
                  <c:v>0.23937786173698453</c:v>
                </c:pt>
                <c:pt idx="20">
                  <c:v>0.24204764228574704</c:v>
                </c:pt>
                <c:pt idx="21">
                  <c:v>0.27528414420870057</c:v>
                </c:pt>
                <c:pt idx="22">
                  <c:v>0.32276192645715884</c:v>
                </c:pt>
                <c:pt idx="23">
                  <c:v>0.36687678060232165</c:v>
                </c:pt>
                <c:pt idx="24">
                  <c:v>0.3930297920261932</c:v>
                </c:pt>
                <c:pt idx="25">
                  <c:v>0.39282919449606574</c:v>
                </c:pt>
                <c:pt idx="26">
                  <c:v>0.36548484728385894</c:v>
                </c:pt>
                <c:pt idx="27">
                  <c:v>0.31716579869770495</c:v>
                </c:pt>
                <c:pt idx="28">
                  <c:v>0.25862563122849613</c:v>
                </c:pt>
                <c:pt idx="29">
                  <c:v>0.20183290947523735</c:v>
                </c:pt>
                <c:pt idx="30">
                  <c:v>0.15656523134392453</c:v>
                </c:pt>
              </c:numCache>
            </c:numRef>
          </c:yVal>
          <c:smooth val="0"/>
        </c:ser>
        <c:ser>
          <c:idx val="2"/>
          <c:order val="1"/>
          <c:tx>
            <c:v>Target = Whale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'a. Whale Reconstruction'!$A$71:$A$101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'a. Whale Reconstruction'!$C$71:$C$101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0.2</c:v>
                </c:pt>
              </c:numCache>
            </c:numRef>
          </c:yVal>
          <c:smooth val="0"/>
        </c:ser>
        <c:axId val="549976"/>
        <c:axId val="4949785"/>
      </c:scatterChart>
      <c:valAx>
        <c:axId val="549976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9785"/>
        <c:crosses val="autoZero"/>
        <c:crossBetween val="midCat"/>
        <c:dispUnits/>
      </c:valAx>
      <c:valAx>
        <c:axId val="49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97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Fourier Terms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f0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'a. Whale Reconstruction'!$A$6:$A$36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'a. Whale Reconstruction'!$B$6:$B$36</c:f>
              <c:numCache>
                <c:ptCount val="31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0.18</c:v>
                </c:pt>
                <c:pt idx="26">
                  <c:v>0.18</c:v>
                </c:pt>
                <c:pt idx="27">
                  <c:v>0.18</c:v>
                </c:pt>
                <c:pt idx="28">
                  <c:v>0.18</c:v>
                </c:pt>
                <c:pt idx="29">
                  <c:v>0.18</c:v>
                </c:pt>
                <c:pt idx="30">
                  <c:v>0.18</c:v>
                </c:pt>
              </c:numCache>
            </c:numRef>
          </c:yVal>
          <c:smooth val="1"/>
        </c:ser>
        <c:ser>
          <c:idx val="1"/>
          <c:order val="1"/>
          <c:tx>
            <c:v>f1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'a. Whale Reconstruction'!$A$6:$A$36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'a. Whale Reconstruction'!$C$6:$C$36</c:f>
              <c:numCache>
                <c:ptCount val="31"/>
                <c:pt idx="0">
                  <c:v>-0.024758011228974832</c:v>
                </c:pt>
                <c:pt idx="1">
                  <c:v>0.011870931514918165</c:v>
                </c:pt>
                <c:pt idx="2">
                  <c:v>0.04836981385341464</c:v>
                </c:pt>
                <c:pt idx="3">
                  <c:v>0.08433874640736216</c:v>
                </c:pt>
                <c:pt idx="4">
                  <c:v>0.11938364603814916</c:v>
                </c:pt>
                <c:pt idx="5">
                  <c:v>0.15312055350489118</c:v>
                </c:pt>
                <c:pt idx="6">
                  <c:v>0.18517984020207978</c:v>
                </c:pt>
                <c:pt idx="7">
                  <c:v>0.21521025788779582</c:v>
                </c:pt>
                <c:pt idx="8">
                  <c:v>0.24288278703282037</c:v>
                </c:pt>
                <c:pt idx="9">
                  <c:v>0.26789424162732567</c:v>
                </c:pt>
                <c:pt idx="10">
                  <c:v>0.2899705909501313</c:v>
                </c:pt>
                <c:pt idx="11">
                  <c:v>0.3088699619065279</c:v>
                </c:pt>
                <c:pt idx="12">
                  <c:v>0.32438528904042724</c:v>
                </c:pt>
                <c:pt idx="13">
                  <c:v>0.33634658318675364</c:v>
                </c:pt>
                <c:pt idx="14">
                  <c:v>0.344622793908245</c:v>
                </c:pt>
                <c:pt idx="15">
                  <c:v>0.34912324531141903</c:v>
                </c:pt>
                <c:pt idx="16">
                  <c:v>0.34979862951060314</c:v>
                </c:pt>
                <c:pt idx="17">
                  <c:v>0.34664154685543</c:v>
                </c:pt>
                <c:pt idx="18">
                  <c:v>0.33968658700295284</c:v>
                </c:pt>
                <c:pt idx="19">
                  <c:v>0.32900994994613697</c:v>
                </c:pt>
                <c:pt idx="20">
                  <c:v>0.3147286111508197</c:v>
                </c:pt>
                <c:pt idx="21">
                  <c:v>0.2969990399480715</c:v>
                </c:pt>
                <c:pt idx="22">
                  <c:v>0.27601548522351993</c:v>
                </c:pt>
                <c:pt idx="23">
                  <c:v>0.2520078471859822</c:v>
                </c:pt>
                <c:pt idx="24">
                  <c:v>0.2252391585327532</c:v>
                </c:pt>
                <c:pt idx="25">
                  <c:v>0.19600270260842947</c:v>
                </c:pt>
                <c:pt idx="26">
                  <c:v>0.1646188001313213</c:v>
                </c:pt>
                <c:pt idx="27">
                  <c:v>0.1314312996927519</c:v>
                </c:pt>
                <c:pt idx="28">
                  <c:v>0.09680381048006305</c:v>
                </c:pt>
                <c:pt idx="29">
                  <c:v>0.06111571849840569</c:v>
                </c:pt>
                <c:pt idx="30">
                  <c:v>0.02475802993841711</c:v>
                </c:pt>
              </c:numCache>
            </c:numRef>
          </c:yVal>
          <c:smooth val="1"/>
        </c:ser>
        <c:ser>
          <c:idx val="2"/>
          <c:order val="2"/>
          <c:tx>
            <c:v>f2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'a. Whale Reconstruction'!$A$6:$A$36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'a. Whale Reconstruction'!$E$6:$E$36</c:f>
              <c:numCache>
                <c:ptCount val="31"/>
                <c:pt idx="0">
                  <c:v>-0.05984721011708354</c:v>
                </c:pt>
                <c:pt idx="1">
                  <c:v>-0.04188269227462171</c:v>
                </c:pt>
                <c:pt idx="2">
                  <c:v>-0.022087699866524164</c:v>
                </c:pt>
                <c:pt idx="3">
                  <c:v>-0.0013273690185296686</c:v>
                </c:pt>
                <c:pt idx="4">
                  <c:v>0.01949097422302591</c:v>
                </c:pt>
                <c:pt idx="5">
                  <c:v>0.03945746839191977</c:v>
                </c:pt>
                <c:pt idx="6">
                  <c:v>0.057699481912764417</c:v>
                </c:pt>
                <c:pt idx="7">
                  <c:v>0.07341975128690639</c:v>
                </c:pt>
                <c:pt idx="8">
                  <c:v>0.08593122533182788</c:v>
                </c:pt>
                <c:pt idx="9">
                  <c:v>0.09468709261363933</c:v>
                </c:pt>
                <c:pt idx="10">
                  <c:v>0.09930467972982049</c:v>
                </c:pt>
                <c:pt idx="11">
                  <c:v>0.09958217597261276</c:v>
                </c:pt>
                <c:pt idx="12">
                  <c:v>0.09550745342504363</c:v>
                </c:pt>
                <c:pt idx="13">
                  <c:v>0.08725859700907668</c:v>
                </c:pt>
                <c:pt idx="14">
                  <c:v>0.0751961213202398</c:v>
                </c:pt>
                <c:pt idx="15">
                  <c:v>0.059847214410395616</c:v>
                </c:pt>
                <c:pt idx="16">
                  <c:v>0.04188269714092901</c:v>
                </c:pt>
                <c:pt idx="17">
                  <c:v>0.02208770509314562</c:v>
                </c:pt>
                <c:pt idx="18">
                  <c:v>0.0013273743770368615</c:v>
                </c:pt>
                <c:pt idx="19">
                  <c:v>-0.01949096896682541</c:v>
                </c:pt>
                <c:pt idx="20">
                  <c:v>-0.03945746346774717</c:v>
                </c:pt>
                <c:pt idx="21">
                  <c:v>-0.057699477535829685</c:v>
                </c:pt>
                <c:pt idx="22">
                  <c:v>-0.07341974764850258</c:v>
                </c:pt>
                <c:pt idx="23">
                  <c:v>-0.08593122259097069</c:v>
                </c:pt>
                <c:pt idx="24">
                  <c:v>-0.0946870908901174</c:v>
                </c:pt>
                <c:pt idx="25">
                  <c:v>-0.09930467909895994</c:v>
                </c:pt>
                <c:pt idx="26">
                  <c:v>-0.09958217646198522</c:v>
                </c:pt>
                <c:pt idx="27">
                  <c:v>-0.09550745501326122</c:v>
                </c:pt>
                <c:pt idx="28">
                  <c:v>-0.08725859962672657</c:v>
                </c:pt>
                <c:pt idx="29">
                  <c:v>-0.07519612485291817</c:v>
                </c:pt>
                <c:pt idx="30">
                  <c:v>-0.059847218703707565</c:v>
                </c:pt>
              </c:numCache>
            </c:numRef>
          </c:yVal>
          <c:smooth val="1"/>
        </c:ser>
        <c:ser>
          <c:idx val="3"/>
          <c:order val="3"/>
          <c:tx>
            <c:v>f3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'a. Whale Reconstruction'!$A$6:$A$36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'a. Whale Reconstruction'!$G$6:$G$36</c:f>
              <c:numCache>
                <c:ptCount val="31"/>
                <c:pt idx="0">
                  <c:v>-0.09422223675965735</c:v>
                </c:pt>
                <c:pt idx="1">
                  <c:v>-0.09996237302621493</c:v>
                </c:pt>
                <c:pt idx="2">
                  <c:v>-0.09591749607323834</c:v>
                </c:pt>
                <c:pt idx="3">
                  <c:v>-0.08248354662580307</c:v>
                </c:pt>
                <c:pt idx="4">
                  <c:v>-0.06097553321116</c:v>
                </c:pt>
                <c:pt idx="5">
                  <c:v>-0.03349880996624034</c:v>
                </c:pt>
                <c:pt idx="6">
                  <c:v>-0.0027429899128409685</c:v>
                </c:pt>
                <c:pt idx="7">
                  <c:v>0.028281333095676917</c:v>
                </c:pt>
                <c:pt idx="8">
                  <c:v>0.05653728226682428</c:v>
                </c:pt>
                <c:pt idx="9">
                  <c:v>0.07925896851853967</c:v>
                </c:pt>
                <c:pt idx="10">
                  <c:v>0.09422223496446308</c:v>
                </c:pt>
                <c:pt idx="11">
                  <c:v>0.09996237287921866</c:v>
                </c:pt>
                <c:pt idx="12">
                  <c:v>0.09591749758882911</c:v>
                </c:pt>
                <c:pt idx="13">
                  <c:v>0.08248354965562432</c:v>
                </c:pt>
                <c:pt idx="14">
                  <c:v>0.060975537458631726</c:v>
                </c:pt>
                <c:pt idx="15">
                  <c:v>0.03349881501559047</c:v>
                </c:pt>
                <c:pt idx="16">
                  <c:v>0.002742995269803856</c:v>
                </c:pt>
                <c:pt idx="17">
                  <c:v>-0.02828132795547806</c:v>
                </c:pt>
                <c:pt idx="18">
                  <c:v>-0.05653727784654794</c:v>
                </c:pt>
                <c:pt idx="19">
                  <c:v>-0.07925896525087327</c:v>
                </c:pt>
                <c:pt idx="20">
                  <c:v>-0.09422223316926852</c:v>
                </c:pt>
                <c:pt idx="21">
                  <c:v>-0.09996237273222212</c:v>
                </c:pt>
                <c:pt idx="22">
                  <c:v>-0.09591749910441962</c:v>
                </c:pt>
                <c:pt idx="23">
                  <c:v>-0.0824835526854453</c:v>
                </c:pt>
                <c:pt idx="24">
                  <c:v>-0.06097554170610329</c:v>
                </c:pt>
                <c:pt idx="25">
                  <c:v>-0.03349882006494041</c:v>
                </c:pt>
                <c:pt idx="26">
                  <c:v>-0.0027430006267666913</c:v>
                </c:pt>
                <c:pt idx="27">
                  <c:v>0.028281322815279203</c:v>
                </c:pt>
                <c:pt idx="28">
                  <c:v>0.05653727342627149</c:v>
                </c:pt>
                <c:pt idx="29">
                  <c:v>0.07925896198320664</c:v>
                </c:pt>
                <c:pt idx="30">
                  <c:v>0.09422223137407376</c:v>
                </c:pt>
              </c:numCache>
            </c:numRef>
          </c:yVal>
          <c:smooth val="1"/>
        </c:ser>
        <c:ser>
          <c:idx val="4"/>
          <c:order val="4"/>
          <c:tx>
            <c:v>f4</c:v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'a. Whale Reconstruction'!$A$6:$A$36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'a. Whale Reconstruction'!$I$6:$I$36</c:f>
              <c:numCache>
                <c:ptCount val="31"/>
                <c:pt idx="0">
                  <c:v>0.014111990195288103</c:v>
                </c:pt>
                <c:pt idx="1">
                  <c:v>-0.027374677860506985</c:v>
                </c:pt>
                <c:pt idx="2">
                  <c:v>-0.064128015582195</c:v>
                </c:pt>
                <c:pt idx="3">
                  <c:v>-0.08979303719773435</c:v>
                </c:pt>
                <c:pt idx="4">
                  <c:v>-0.09993202745957505</c:v>
                </c:pt>
                <c:pt idx="5">
                  <c:v>-0.09279186290054298</c:v>
                </c:pt>
                <c:pt idx="6">
                  <c:v>-0.06960714279775107</c:v>
                </c:pt>
                <c:pt idx="7">
                  <c:v>-0.03438671574878039</c:v>
                </c:pt>
                <c:pt idx="8">
                  <c:v>0.006779486646786526</c:v>
                </c:pt>
                <c:pt idx="9">
                  <c:v>0.04677345425082726</c:v>
                </c:pt>
                <c:pt idx="10">
                  <c:v>0.07867986696327939</c:v>
                </c:pt>
                <c:pt idx="11">
                  <c:v>0.09698181635095676</c:v>
                </c:pt>
                <c:pt idx="12">
                  <c:v>0.09851472920311982</c:v>
                </c:pt>
                <c:pt idx="13">
                  <c:v>0.08301355097046359</c:v>
                </c:pt>
                <c:pt idx="14">
                  <c:v>0.053158576103096815</c:v>
                </c:pt>
                <c:pt idx="15">
                  <c:v>0.014112000805986636</c:v>
                </c:pt>
                <c:pt idx="16">
                  <c:v>-0.02737466755195493</c:v>
                </c:pt>
                <c:pt idx="17">
                  <c:v>-0.0641280073582318</c:v>
                </c:pt>
                <c:pt idx="18">
                  <c:v>-0.08979303248035797</c:v>
                </c:pt>
                <c:pt idx="19">
                  <c:v>-0.09993202706446266</c:v>
                </c:pt>
                <c:pt idx="20">
                  <c:v>-0.09279186689601313</c:v>
                </c:pt>
                <c:pt idx="21">
                  <c:v>-0.06960715049295074</c:v>
                </c:pt>
                <c:pt idx="22">
                  <c:v>-0.034386725813139674</c:v>
                </c:pt>
                <c:pt idx="23">
                  <c:v>0.006779475953486727</c:v>
                </c:pt>
                <c:pt idx="24">
                  <c:v>0.04677344477755572</c:v>
                </c:pt>
                <c:pt idx="25">
                  <c:v>0.07867986034805059</c:v>
                </c:pt>
                <c:pt idx="26">
                  <c:v>0.09698181373760383</c:v>
                </c:pt>
                <c:pt idx="27">
                  <c:v>0.09851473104351519</c:v>
                </c:pt>
                <c:pt idx="28">
                  <c:v>0.08301355694638614</c:v>
                </c:pt>
                <c:pt idx="29">
                  <c:v>0.05315858518125516</c:v>
                </c:pt>
                <c:pt idx="30">
                  <c:v>0.014112011416685092</c:v>
                </c:pt>
              </c:numCache>
            </c:numRef>
          </c:yVal>
          <c:smooth val="1"/>
        </c:ser>
        <c:axId val="44548066"/>
        <c:axId val="65388275"/>
      </c:scatterChart>
      <c:valAx>
        <c:axId val="44548066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88275"/>
        <c:crosses val="autoZero"/>
        <c:crossBetween val="midCat"/>
        <c:dispUnits/>
      </c:valAx>
      <c:valAx>
        <c:axId val="653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4806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Fourier Sum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Sum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Phase'!$A$52:$A$82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Phase'!$B$52:$B$82</c:f>
              <c:numCache>
                <c:ptCount val="31"/>
                <c:pt idx="0">
                  <c:v>-0.03065538047411482</c:v>
                </c:pt>
                <c:pt idx="1">
                  <c:v>-0.017582797865561994</c:v>
                </c:pt>
                <c:pt idx="2">
                  <c:v>0.005801906392989619</c:v>
                </c:pt>
                <c:pt idx="3">
                  <c:v>0.023406259956235586</c:v>
                </c:pt>
                <c:pt idx="4">
                  <c:v>0.012433510705354596</c:v>
                </c:pt>
                <c:pt idx="5">
                  <c:v>-0.014525153712563039</c:v>
                </c:pt>
                <c:pt idx="6">
                  <c:v>-0.021329555152456534</c:v>
                </c:pt>
                <c:pt idx="7">
                  <c:v>-0.011612728533268729</c:v>
                </c:pt>
                <c:pt idx="8">
                  <c:v>-0.02603093956387475</c:v>
                </c:pt>
                <c:pt idx="9">
                  <c:v>-0.0686173473760212</c:v>
                </c:pt>
                <c:pt idx="10">
                  <c:v>-0.10263971190765911</c:v>
                </c:pt>
                <c:pt idx="11">
                  <c:v>-0.12848687102687595</c:v>
                </c:pt>
                <c:pt idx="12">
                  <c:v>-0.17918602338589895</c:v>
                </c:pt>
                <c:pt idx="13">
                  <c:v>-0.21477474463823018</c:v>
                </c:pt>
                <c:pt idx="14">
                  <c:v>-0.12388928168679039</c:v>
                </c:pt>
                <c:pt idx="15">
                  <c:v>0.11250000000000049</c:v>
                </c:pt>
                <c:pt idx="16">
                  <c:v>0.3488892816867911</c:v>
                </c:pt>
                <c:pt idx="17">
                  <c:v>0.4397747446382303</c:v>
                </c:pt>
                <c:pt idx="18">
                  <c:v>0.40418602338589876</c:v>
                </c:pt>
                <c:pt idx="19">
                  <c:v>0.35348687102687587</c:v>
                </c:pt>
                <c:pt idx="20">
                  <c:v>0.32763971190765906</c:v>
                </c:pt>
                <c:pt idx="21">
                  <c:v>0.2936173473760211</c:v>
                </c:pt>
                <c:pt idx="22">
                  <c:v>0.2510309395638746</c:v>
                </c:pt>
                <c:pt idx="23">
                  <c:v>0.23661272853326873</c:v>
                </c:pt>
                <c:pt idx="24">
                  <c:v>0.2463295551524566</c:v>
                </c:pt>
                <c:pt idx="25">
                  <c:v>0.2395251537125629</c:v>
                </c:pt>
                <c:pt idx="26">
                  <c:v>0.2125664892946453</c:v>
                </c:pt>
                <c:pt idx="27">
                  <c:v>0.20159374004376454</c:v>
                </c:pt>
                <c:pt idx="28">
                  <c:v>0.21919809360701056</c:v>
                </c:pt>
                <c:pt idx="29">
                  <c:v>0.24258279786556214</c:v>
                </c:pt>
                <c:pt idx="30">
                  <c:v>0.25565538047411474</c:v>
                </c:pt>
              </c:numCache>
            </c:numRef>
          </c:yVal>
          <c:smooth val="0"/>
        </c:ser>
        <c:ser>
          <c:idx val="2"/>
          <c:order val="1"/>
          <c:tx>
            <c:v>Whale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Phase'!$A$52:$A$82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Phase'!$C$52:$C$82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0.4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0.2</c:v>
                </c:pt>
              </c:numCache>
            </c:numRef>
          </c:yVal>
          <c:smooth val="0"/>
        </c:ser>
        <c:ser>
          <c:idx val="0"/>
          <c:order val="2"/>
          <c:tx>
            <c:v>Torpedo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Phase'!$A$52:$A$82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Phase'!$D$52:$D$82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0.15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0.1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623564"/>
        <c:axId val="61958893"/>
      </c:scatterChart>
      <c:valAx>
        <c:axId val="51623564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58893"/>
        <c:crosses val="autoZero"/>
        <c:crossBetween val="midCat"/>
        <c:dispUnits/>
      </c:valAx>
      <c:valAx>
        <c:axId val="6195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2356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Fourier Terms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f0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Phase'!$B$6:$B$36</c:f>
              <c:numCache>
                <c:ptCount val="31"/>
                <c:pt idx="0">
                  <c:v>0.1125</c:v>
                </c:pt>
                <c:pt idx="1">
                  <c:v>0.1125</c:v>
                </c:pt>
                <c:pt idx="2">
                  <c:v>0.1125</c:v>
                </c:pt>
                <c:pt idx="3">
                  <c:v>0.1125</c:v>
                </c:pt>
                <c:pt idx="4">
                  <c:v>0.1125</c:v>
                </c:pt>
                <c:pt idx="5">
                  <c:v>0.1125</c:v>
                </c:pt>
                <c:pt idx="6">
                  <c:v>0.1125</c:v>
                </c:pt>
                <c:pt idx="7">
                  <c:v>0.1125</c:v>
                </c:pt>
                <c:pt idx="8">
                  <c:v>0.1125</c:v>
                </c:pt>
                <c:pt idx="9">
                  <c:v>0.1125</c:v>
                </c:pt>
                <c:pt idx="10">
                  <c:v>0.1125</c:v>
                </c:pt>
                <c:pt idx="11">
                  <c:v>0.1125</c:v>
                </c:pt>
                <c:pt idx="12">
                  <c:v>0.1125</c:v>
                </c:pt>
                <c:pt idx="13">
                  <c:v>0.1125</c:v>
                </c:pt>
                <c:pt idx="14">
                  <c:v>0.1125</c:v>
                </c:pt>
                <c:pt idx="15">
                  <c:v>0.1125</c:v>
                </c:pt>
                <c:pt idx="16">
                  <c:v>0.1125</c:v>
                </c:pt>
                <c:pt idx="17">
                  <c:v>0.1125</c:v>
                </c:pt>
                <c:pt idx="18">
                  <c:v>0.1125</c:v>
                </c:pt>
                <c:pt idx="19">
                  <c:v>0.1125</c:v>
                </c:pt>
                <c:pt idx="20">
                  <c:v>0.1125</c:v>
                </c:pt>
                <c:pt idx="21">
                  <c:v>0.1125</c:v>
                </c:pt>
                <c:pt idx="22">
                  <c:v>0.1125</c:v>
                </c:pt>
                <c:pt idx="23">
                  <c:v>0.1125</c:v>
                </c:pt>
                <c:pt idx="24">
                  <c:v>0.1125</c:v>
                </c:pt>
                <c:pt idx="25">
                  <c:v>0.1125</c:v>
                </c:pt>
                <c:pt idx="26">
                  <c:v>0.1125</c:v>
                </c:pt>
                <c:pt idx="27">
                  <c:v>0.1125</c:v>
                </c:pt>
                <c:pt idx="28">
                  <c:v>0.1125</c:v>
                </c:pt>
                <c:pt idx="29">
                  <c:v>0.1125</c:v>
                </c:pt>
                <c:pt idx="30">
                  <c:v>0.1125</c:v>
                </c:pt>
              </c:numCache>
            </c:numRef>
          </c:yVal>
          <c:smooth val="1"/>
        </c:ser>
        <c:ser>
          <c:idx val="1"/>
          <c:order val="1"/>
          <c:tx>
            <c:v>f1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Phase'!$C$6:$C$36</c:f>
              <c:numCache>
                <c:ptCount val="31"/>
                <c:pt idx="0">
                  <c:v>-0.16351385354273146</c:v>
                </c:pt>
                <c:pt idx="1">
                  <c:v>-0.16261810711684477</c:v>
                </c:pt>
                <c:pt idx="2">
                  <c:v>-0.15994068274008802</c:v>
                </c:pt>
                <c:pt idx="3">
                  <c:v>-0.15551091483322013</c:v>
                </c:pt>
                <c:pt idx="4">
                  <c:v>-0.149377336858763</c:v>
                </c:pt>
                <c:pt idx="5">
                  <c:v>-0.14160714957824797</c:v>
                </c:pt>
                <c:pt idx="6">
                  <c:v>-0.13228548478663485</c:v>
                </c:pt>
                <c:pt idx="7">
                  <c:v>-0.1215144725905832</c:v>
                </c:pt>
                <c:pt idx="8">
                  <c:v>-0.10941212244966982</c:v>
                </c:pt>
                <c:pt idx="9">
                  <c:v>-0.09611103024009854</c:v>
                </c:pt>
                <c:pt idx="10">
                  <c:v>-0.08175692550658274</c:v>
                </c:pt>
                <c:pt idx="11">
                  <c:v>-0.06650707481901187</c:v>
                </c:pt>
                <c:pt idx="12">
                  <c:v>-0.050528558727060434</c:v>
                </c:pt>
                <c:pt idx="13">
                  <c:v>-0.0339964411907842</c:v>
                </c:pt>
                <c:pt idx="14">
                  <c:v>-0.017091851543304826</c:v>
                </c:pt>
                <c:pt idx="15">
                  <c:v>3.326836386015149E-17</c:v>
                </c:pt>
                <c:pt idx="16">
                  <c:v>0.017091851543304892</c:v>
                </c:pt>
                <c:pt idx="17">
                  <c:v>0.03399644119078427</c:v>
                </c:pt>
                <c:pt idx="18">
                  <c:v>0.050528558727060496</c:v>
                </c:pt>
                <c:pt idx="19">
                  <c:v>0.06650707481901194</c:v>
                </c:pt>
                <c:pt idx="20">
                  <c:v>0.0817569255065828</c:v>
                </c:pt>
                <c:pt idx="21">
                  <c:v>0.0961110302400986</c:v>
                </c:pt>
                <c:pt idx="22">
                  <c:v>0.10941212244966984</c:v>
                </c:pt>
                <c:pt idx="23">
                  <c:v>0.12151447259058325</c:v>
                </c:pt>
                <c:pt idx="24">
                  <c:v>0.1322854847866349</c:v>
                </c:pt>
                <c:pt idx="25">
                  <c:v>0.14160714957824802</c:v>
                </c:pt>
                <c:pt idx="26">
                  <c:v>0.14937733685876306</c:v>
                </c:pt>
                <c:pt idx="27">
                  <c:v>0.15551091483322016</c:v>
                </c:pt>
                <c:pt idx="28">
                  <c:v>0.15994068274008802</c:v>
                </c:pt>
                <c:pt idx="29">
                  <c:v>0.1626181071168448</c:v>
                </c:pt>
                <c:pt idx="30">
                  <c:v>0.16351385354273146</c:v>
                </c:pt>
              </c:numCache>
            </c:numRef>
          </c:yVal>
          <c:smooth val="1"/>
        </c:ser>
        <c:ser>
          <c:idx val="2"/>
          <c:order val="2"/>
          <c:tx>
            <c:v>f2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Phase'!$E$6:$E$36</c:f>
              <c:numCache>
                <c:ptCount val="31"/>
                <c:pt idx="0">
                  <c:v>-2.3469784240154346E-09</c:v>
                </c:pt>
                <c:pt idx="1">
                  <c:v>-0.009105546829953449</c:v>
                </c:pt>
                <c:pt idx="2">
                  <c:v>-0.01781313523672524</c:v>
                </c:pt>
                <c:pt idx="3">
                  <c:v>-0.025742204183208803</c:v>
                </c:pt>
                <c:pt idx="4">
                  <c:v>-0.03254621532032805</c:v>
                </c:pt>
                <c:pt idx="5">
                  <c:v>-0.03792780072223103</c:v>
                </c:pt>
                <c:pt idx="6">
                  <c:v>-0.04165175929113757</c:v>
                </c:pt>
                <c:pt idx="7">
                  <c:v>-0.04355533617358293</c:v>
                </c:pt>
                <c:pt idx="8">
                  <c:v>-0.04355533592825688</c:v>
                </c:pt>
                <c:pt idx="9">
                  <c:v>-0.04165175856588134</c:v>
                </c:pt>
                <c:pt idx="10">
                  <c:v>-0.0379277995487418</c:v>
                </c:pt>
                <c:pt idx="11">
                  <c:v>-0.03254621374989293</c:v>
                </c:pt>
                <c:pt idx="12">
                  <c:v>-0.025742202284463347</c:v>
                </c:pt>
                <c:pt idx="13">
                  <c:v>-0.01781313309265372</c:v>
                </c:pt>
                <c:pt idx="14">
                  <c:v>-0.009105544534262097</c:v>
                </c:pt>
                <c:pt idx="15">
                  <c:v>1.7821075271417708E-17</c:v>
                </c:pt>
                <c:pt idx="16">
                  <c:v>0.009105544534262131</c:v>
                </c:pt>
                <c:pt idx="17">
                  <c:v>0.017813133092653755</c:v>
                </c:pt>
                <c:pt idx="18">
                  <c:v>0.025742202284463375</c:v>
                </c:pt>
                <c:pt idx="19">
                  <c:v>0.03254621374989296</c:v>
                </c:pt>
                <c:pt idx="20">
                  <c:v>0.03792779954874182</c:v>
                </c:pt>
                <c:pt idx="21">
                  <c:v>0.04165175856588135</c:v>
                </c:pt>
                <c:pt idx="22">
                  <c:v>0.04355533592825689</c:v>
                </c:pt>
                <c:pt idx="23">
                  <c:v>0.04355533617358293</c:v>
                </c:pt>
                <c:pt idx="24">
                  <c:v>0.04165175929113755</c:v>
                </c:pt>
                <c:pt idx="25">
                  <c:v>0.037927800722231</c:v>
                </c:pt>
                <c:pt idx="26">
                  <c:v>0.032546215320328004</c:v>
                </c:pt>
                <c:pt idx="27">
                  <c:v>0.025742204183208755</c:v>
                </c:pt>
                <c:pt idx="28">
                  <c:v>0.017813135236725168</c:v>
                </c:pt>
                <c:pt idx="29">
                  <c:v>0.009105546829953374</c:v>
                </c:pt>
                <c:pt idx="30">
                  <c:v>2.346978385117438E-09</c:v>
                </c:pt>
              </c:numCache>
            </c:numRef>
          </c:yVal>
          <c:smooth val="1"/>
        </c:ser>
        <c:ser>
          <c:idx val="3"/>
          <c:order val="3"/>
          <c:tx>
            <c:v>f3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Phase'!$G$6:$G$36</c:f>
              <c:numCache>
                <c:ptCount val="31"/>
                <c:pt idx="0">
                  <c:v>0.06770891125619403</c:v>
                </c:pt>
                <c:pt idx="1">
                  <c:v>0.06439499969167538</c:v>
                </c:pt>
                <c:pt idx="2">
                  <c:v>0.05477765710426876</c:v>
                </c:pt>
                <c:pt idx="3">
                  <c:v>0.03979829596254256</c:v>
                </c:pt>
                <c:pt idx="4">
                  <c:v>0.02092320045278284</c:v>
                </c:pt>
                <c:pt idx="5">
                  <c:v>-3.6285066101265312E-09</c:v>
                </c:pt>
                <c:pt idx="6">
                  <c:v>-0.020923207354612536</c:v>
                </c:pt>
                <c:pt idx="7">
                  <c:v>-0.03979830183358958</c:v>
                </c:pt>
                <c:pt idx="8">
                  <c:v>-0.05477766136983415</c:v>
                </c:pt>
                <c:pt idx="9">
                  <c:v>-0.0643950019342159</c:v>
                </c:pt>
                <c:pt idx="10">
                  <c:v>-0.06770891125619423</c:v>
                </c:pt>
                <c:pt idx="11">
                  <c:v>-0.06439500081294572</c:v>
                </c:pt>
                <c:pt idx="12">
                  <c:v>-0.0547776592370515</c:v>
                </c:pt>
                <c:pt idx="13">
                  <c:v>-0.03979829889806609</c:v>
                </c:pt>
                <c:pt idx="14">
                  <c:v>-0.020923203903697677</c:v>
                </c:pt>
                <c:pt idx="15">
                  <c:v>4.1327960550885836E-17</c:v>
                </c:pt>
                <c:pt idx="16">
                  <c:v>0.020923203903697757</c:v>
                </c:pt>
                <c:pt idx="17">
                  <c:v>0.03979829889806615</c:v>
                </c:pt>
                <c:pt idx="18">
                  <c:v>0.05477765923705155</c:v>
                </c:pt>
                <c:pt idx="19">
                  <c:v>0.06439500081294575</c:v>
                </c:pt>
                <c:pt idx="20">
                  <c:v>0.06770891125619423</c:v>
                </c:pt>
                <c:pt idx="21">
                  <c:v>0.06439500193421588</c:v>
                </c:pt>
                <c:pt idx="22">
                  <c:v>0.054777661369834106</c:v>
                </c:pt>
                <c:pt idx="23">
                  <c:v>0.039798301833589504</c:v>
                </c:pt>
                <c:pt idx="24">
                  <c:v>0.02092320735461245</c:v>
                </c:pt>
                <c:pt idx="25">
                  <c:v>3.6285064898513434E-09</c:v>
                </c:pt>
                <c:pt idx="26">
                  <c:v>-0.020923200452782956</c:v>
                </c:pt>
                <c:pt idx="27">
                  <c:v>-0.039798295962542654</c:v>
                </c:pt>
                <c:pt idx="28">
                  <c:v>-0.05477765710426883</c:v>
                </c:pt>
                <c:pt idx="29">
                  <c:v>-0.06439499969167542</c:v>
                </c:pt>
                <c:pt idx="30">
                  <c:v>-0.06770891125619403</c:v>
                </c:pt>
              </c:numCache>
            </c:numRef>
          </c:yVal>
          <c:smooth val="1"/>
        </c:ser>
        <c:ser>
          <c:idx val="4"/>
          <c:order val="4"/>
          <c:tx>
            <c:v>f4</c:v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'b. Amplitude vs Phase'!$A$6:$A$36</c:f>
              <c:numCache>
                <c:ptCount val="31"/>
                <c:pt idx="0">
                  <c:v>-1.5</c:v>
                </c:pt>
                <c:pt idx="1">
                  <c:v>-1.4</c:v>
                </c:pt>
                <c:pt idx="2">
                  <c:v>-1.2999999999999998</c:v>
                </c:pt>
                <c:pt idx="3">
                  <c:v>-1.1999999999999997</c:v>
                </c:pt>
                <c:pt idx="4">
                  <c:v>-1.0999999999999996</c:v>
                </c:pt>
                <c:pt idx="5">
                  <c:v>-0.9999999999999997</c:v>
                </c:pt>
                <c:pt idx="6">
                  <c:v>-0.8999999999999997</c:v>
                </c:pt>
                <c:pt idx="7">
                  <c:v>-0.7999999999999997</c:v>
                </c:pt>
                <c:pt idx="8">
                  <c:v>-0.6999999999999997</c:v>
                </c:pt>
                <c:pt idx="9">
                  <c:v>-0.5999999999999998</c:v>
                </c:pt>
                <c:pt idx="10">
                  <c:v>-0.4999999999999998</c:v>
                </c:pt>
                <c:pt idx="11">
                  <c:v>-0.3999999999999998</c:v>
                </c:pt>
                <c:pt idx="12">
                  <c:v>-0.2999999999999998</c:v>
                </c:pt>
                <c:pt idx="13">
                  <c:v>-0.19999999999999982</c:v>
                </c:pt>
                <c:pt idx="14">
                  <c:v>-0.09999999999999981</c:v>
                </c:pt>
                <c:pt idx="15">
                  <c:v>1.942890293094024E-16</c:v>
                </c:pt>
                <c:pt idx="16">
                  <c:v>0.1000000000000002</c:v>
                </c:pt>
                <c:pt idx="17">
                  <c:v>0.2000000000000002</c:v>
                </c:pt>
                <c:pt idx="18">
                  <c:v>0.3000000000000002</c:v>
                </c:pt>
                <c:pt idx="19">
                  <c:v>0.40000000000000024</c:v>
                </c:pt>
                <c:pt idx="20">
                  <c:v>0.5000000000000002</c:v>
                </c:pt>
                <c:pt idx="21">
                  <c:v>0.6000000000000002</c:v>
                </c:pt>
                <c:pt idx="22">
                  <c:v>0.7000000000000002</c:v>
                </c:pt>
                <c:pt idx="23">
                  <c:v>0.8000000000000002</c:v>
                </c:pt>
                <c:pt idx="24">
                  <c:v>0.9000000000000001</c:v>
                </c:pt>
                <c:pt idx="25">
                  <c:v>1.0000000000000002</c:v>
                </c:pt>
                <c:pt idx="26">
                  <c:v>1.1000000000000003</c:v>
                </c:pt>
                <c:pt idx="27">
                  <c:v>1.2000000000000004</c:v>
                </c:pt>
                <c:pt idx="28">
                  <c:v>1.3000000000000005</c:v>
                </c:pt>
                <c:pt idx="29">
                  <c:v>1.4000000000000006</c:v>
                </c:pt>
                <c:pt idx="30">
                  <c:v>1.5000000000000007</c:v>
                </c:pt>
              </c:numCache>
            </c:numRef>
          </c:xVal>
          <c:yVal>
            <c:numRef>
              <c:f>'b. Amplitude vs Phase'!$I$6:$I$36</c:f>
              <c:numCache>
                <c:ptCount val="31"/>
                <c:pt idx="0">
                  <c:v>7.237305158434189E-09</c:v>
                </c:pt>
                <c:pt idx="1">
                  <c:v>0.027464911848948673</c:v>
                </c:pt>
                <c:pt idx="2">
                  <c:v>0.050180883850658</c:v>
                </c:pt>
                <c:pt idx="3">
                  <c:v>0.06422012544724756</c:v>
                </c:pt>
                <c:pt idx="4">
                  <c:v>0.06715512430576451</c:v>
                </c:pt>
                <c:pt idx="5">
                  <c:v>0.05847839247700338</c:v>
                </c:pt>
                <c:pt idx="6">
                  <c:v>0.039690215669357404</c:v>
                </c:pt>
                <c:pt idx="7">
                  <c:v>0.014039240228889903</c:v>
                </c:pt>
                <c:pt idx="8">
                  <c:v>-0.014039247308042822</c:v>
                </c:pt>
                <c:pt idx="9">
                  <c:v>-0.039690221524460514</c:v>
                </c:pt>
                <c:pt idx="10">
                  <c:v>-0.05847839609565618</c:v>
                </c:pt>
                <c:pt idx="11">
                  <c:v>-0.0671551250622691</c:v>
                </c:pt>
                <c:pt idx="12">
                  <c:v>-0.06422012321079745</c:v>
                </c:pt>
                <c:pt idx="13">
                  <c:v>-0.05018087900795569</c:v>
                </c:pt>
                <c:pt idx="14">
                  <c:v>-0.027464905237341415</c:v>
                </c:pt>
                <c:pt idx="15">
                  <c:v>5.49543015269864E-17</c:v>
                </c:pt>
                <c:pt idx="16">
                  <c:v>0.027464905237341516</c:v>
                </c:pt>
                <c:pt idx="17">
                  <c:v>0.05018087900795576</c:v>
                </c:pt>
                <c:pt idx="18">
                  <c:v>0.06422012321079748</c:v>
                </c:pt>
                <c:pt idx="19">
                  <c:v>0.06715512506226907</c:v>
                </c:pt>
                <c:pt idx="20">
                  <c:v>0.058478396095656124</c:v>
                </c:pt>
                <c:pt idx="21">
                  <c:v>0.03969022152446042</c:v>
                </c:pt>
                <c:pt idx="22">
                  <c:v>0.014039247308042704</c:v>
                </c:pt>
                <c:pt idx="23">
                  <c:v>-0.014039240228890021</c:v>
                </c:pt>
                <c:pt idx="24">
                  <c:v>-0.03969021566935755</c:v>
                </c:pt>
                <c:pt idx="25">
                  <c:v>-0.05847839247700347</c:v>
                </c:pt>
                <c:pt idx="26">
                  <c:v>-0.06715512430576454</c:v>
                </c:pt>
                <c:pt idx="27">
                  <c:v>-0.0642201254472475</c:v>
                </c:pt>
                <c:pt idx="28">
                  <c:v>-0.050180883850657845</c:v>
                </c:pt>
                <c:pt idx="29">
                  <c:v>-0.02746491184894845</c:v>
                </c:pt>
                <c:pt idx="30">
                  <c:v>-7.237305038485634E-09</c:v>
                </c:pt>
              </c:numCache>
            </c:numRef>
          </c:yVal>
          <c:smooth val="1"/>
        </c:ser>
        <c:axId val="20759126"/>
        <c:axId val="52614407"/>
      </c:scatterChart>
      <c:valAx>
        <c:axId val="20759126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14407"/>
        <c:crosses val="autoZero"/>
        <c:crossBetween val="midCat"/>
        <c:dispUnits/>
      </c:valAx>
      <c:valAx>
        <c:axId val="52614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5912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Verdana"/>
                <a:ea typeface="Verdana"/>
                <a:cs typeface="Verdana"/>
              </a:rPr>
              <a:t>Whale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Calculations!$B$4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Calculations!$A$5:$A$35</c:f>
              <c:numCache/>
            </c:numRef>
          </c:xVal>
          <c:yVal>
            <c:numRef>
              <c:f>Calculations!$B$5:$B$35</c:f>
              <c:numCache>
                <c:ptCount val="3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0.1</c:v>
                </c:pt>
                <c:pt idx="30">
                  <c:v>0.1</c:v>
                </c:pt>
              </c:numCache>
            </c:numRef>
          </c:yVal>
          <c:smooth val="0"/>
        </c:ser>
        <c:ser>
          <c:idx val="3"/>
          <c:order val="1"/>
          <c:tx>
            <c:v>Difference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Calculations!$A$180:$A$210</c:f>
              <c:numCache/>
            </c:numRef>
          </c:xVal>
          <c:yVal>
            <c:numRef>
              <c:f>Calculations!$AF$180:$AF$210</c:f>
              <c:numCache>
                <c:ptCount val="31"/>
                <c:pt idx="0">
                  <c:v>0.02014514771692251</c:v>
                </c:pt>
                <c:pt idx="1">
                  <c:v>0.0183613599307572</c:v>
                </c:pt>
                <c:pt idx="2">
                  <c:v>-0.00340410906121452</c:v>
                </c:pt>
                <c:pt idx="3">
                  <c:v>-0.009312697673336624</c:v>
                </c:pt>
                <c:pt idx="4">
                  <c:v>0.010912427755929967</c:v>
                </c:pt>
                <c:pt idx="5">
                  <c:v>0.02664123705261543</c:v>
                </c:pt>
                <c:pt idx="6">
                  <c:v>0.01794536260398904</c:v>
                </c:pt>
                <c:pt idx="7">
                  <c:v>0.005155316988698211</c:v>
                </c:pt>
                <c:pt idx="8">
                  <c:v>0.009180981017991188</c:v>
                </c:pt>
                <c:pt idx="9">
                  <c:v>0.016990507726883135</c:v>
                </c:pt>
                <c:pt idx="10">
                  <c:v>0.011204059487202211</c:v>
                </c:pt>
                <c:pt idx="11">
                  <c:v>0.00423487816274268</c:v>
                </c:pt>
                <c:pt idx="12">
                  <c:v>0.013263197000915293</c:v>
                </c:pt>
                <c:pt idx="13">
                  <c:v>0.024719396493847384</c:v>
                </c:pt>
                <c:pt idx="14">
                  <c:v>0.01611553807869876</c:v>
                </c:pt>
                <c:pt idx="15">
                  <c:v>-0.003416929166924211</c:v>
                </c:pt>
                <c:pt idx="16">
                  <c:v>-0.006963910483722624</c:v>
                </c:pt>
                <c:pt idx="17">
                  <c:v>0.006510962352054102</c:v>
                </c:pt>
                <c:pt idx="18">
                  <c:v>0.013408507112286241</c:v>
                </c:pt>
                <c:pt idx="19">
                  <c:v>0.004666164060358672</c:v>
                </c:pt>
                <c:pt idx="20">
                  <c:v>-0.004936980388259376</c:v>
                </c:pt>
                <c:pt idx="21">
                  <c:v>-0.004987194825035215</c:v>
                </c:pt>
                <c:pt idx="22">
                  <c:v>-0.0016534563381933834</c:v>
                </c:pt>
                <c:pt idx="23">
                  <c:v>-0.0004283684478578187</c:v>
                </c:pt>
                <c:pt idx="24">
                  <c:v>0.0020037397602863604</c:v>
                </c:pt>
                <c:pt idx="25">
                  <c:v>0.005827961028532197</c:v>
                </c:pt>
                <c:pt idx="26">
                  <c:v>0.00527332217223076</c:v>
                </c:pt>
                <c:pt idx="27">
                  <c:v>0.0005745365837456187</c:v>
                </c:pt>
                <c:pt idx="28">
                  <c:v>-0.0009335813855572124</c:v>
                </c:pt>
                <c:pt idx="29">
                  <c:v>0.002634062812792057</c:v>
                </c:pt>
                <c:pt idx="30">
                  <c:v>0.005402333232109493</c:v>
                </c:pt>
              </c:numCache>
            </c:numRef>
          </c:yVal>
          <c:smooth val="0"/>
        </c:ser>
        <c:axId val="3767616"/>
        <c:axId val="33908545"/>
      </c:scatterChart>
      <c:valAx>
        <c:axId val="3767616"/>
        <c:scaling>
          <c:orientation val="minMax"/>
          <c:max val="1.5"/>
          <c:min val="-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8545"/>
        <c:crosses val="autoZero"/>
        <c:crossBetween val="midCat"/>
        <c:dispUnits/>
      </c:valAx>
      <c:valAx>
        <c:axId val="3390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76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 Crystallography Simulation'!$A$6:$A$36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'c. Crystallography Simulation'!$AF$6:$AF$36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'c. Crystallography Simulation'!$A$71:$A$101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'c. Crystallography Simulation'!$B$71:$B$101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741450"/>
        <c:axId val="62237595"/>
      </c:scatterChart>
      <c:valAx>
        <c:axId val="3674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7595"/>
        <c:crosses val="autoZero"/>
        <c:crossBetween val="midCat"/>
        <c:dispUnits/>
      </c:valAx>
      <c:valAx>
        <c:axId val="6223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4145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21</xdr:row>
      <xdr:rowOff>123825</xdr:rowOff>
    </xdr:to>
    <xdr:graphicFrame>
      <xdr:nvGraphicFramePr>
        <xdr:cNvPr id="1" name="Shape 1"/>
        <xdr:cNvGraphicFramePr/>
      </xdr:nvGraphicFramePr>
      <xdr:xfrm>
        <a:off x="0" y="0"/>
        <a:ext cx="7143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133350</xdr:rowOff>
    </xdr:from>
    <xdr:to>
      <xdr:col>8</xdr:col>
      <xdr:colOff>447675</xdr:colOff>
      <xdr:row>48</xdr:row>
      <xdr:rowOff>133350</xdr:rowOff>
    </xdr:to>
    <xdr:graphicFrame>
      <xdr:nvGraphicFramePr>
        <xdr:cNvPr id="2" name="Shape 2"/>
        <xdr:cNvGraphicFramePr/>
      </xdr:nvGraphicFramePr>
      <xdr:xfrm>
        <a:off x="0" y="3533775"/>
        <a:ext cx="71532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143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133350</xdr:rowOff>
    </xdr:from>
    <xdr:to>
      <xdr:col>8</xdr:col>
      <xdr:colOff>447675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0" y="3533775"/>
        <a:ext cx="71532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123825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019425" y="609600"/>
        <a:ext cx="47720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76200</xdr:rowOff>
    </xdr:from>
    <xdr:to>
      <xdr:col>6</xdr:col>
      <xdr:colOff>733425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266700" y="7581900"/>
        <a:ext cx="59245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3"/>
  <sheetViews>
    <sheetView workbookViewId="0" topLeftCell="D6">
      <selection activeCell="A1" sqref="A1"/>
    </sheetView>
  </sheetViews>
  <sheetFormatPr defaultColWidth="11.00390625" defaultRowHeight="12.75"/>
  <cols>
    <col min="1" max="1" width="16.625" style="0" customWidth="1"/>
  </cols>
  <sheetData>
    <row r="1" spans="1:31" s="3" customFormat="1" ht="12.75">
      <c r="A1" s="2" t="s">
        <v>2</v>
      </c>
      <c r="B1" s="3">
        <v>0</v>
      </c>
      <c r="C1" s="3">
        <v>1</v>
      </c>
      <c r="E1" s="3">
        <v>2</v>
      </c>
      <c r="G1" s="3">
        <v>3</v>
      </c>
      <c r="I1" s="3">
        <v>4</v>
      </c>
      <c r="K1" s="3">
        <v>5</v>
      </c>
      <c r="M1" s="3">
        <v>6</v>
      </c>
      <c r="O1" s="3">
        <v>7</v>
      </c>
      <c r="Q1" s="3">
        <v>8</v>
      </c>
      <c r="S1" s="3">
        <v>9</v>
      </c>
      <c r="U1" s="3">
        <v>10</v>
      </c>
      <c r="W1" s="3">
        <v>11</v>
      </c>
      <c r="Y1" s="3">
        <v>12</v>
      </c>
      <c r="AA1" s="3">
        <v>13</v>
      </c>
      <c r="AC1" s="3">
        <v>14</v>
      </c>
      <c r="AE1" s="3">
        <v>15</v>
      </c>
    </row>
    <row r="2" spans="1:31" s="6" customFormat="1" ht="15">
      <c r="A2" s="6" t="s">
        <v>29</v>
      </c>
      <c r="B2" s="6">
        <v>0.18</v>
      </c>
      <c r="C2" s="6">
        <v>0.35</v>
      </c>
      <c r="E2" s="6">
        <v>0.1</v>
      </c>
      <c r="G2" s="6">
        <v>0.1</v>
      </c>
      <c r="I2" s="6">
        <v>0.1</v>
      </c>
      <c r="K2" s="6">
        <v>0.1</v>
      </c>
      <c r="M2" s="6">
        <v>1</v>
      </c>
      <c r="O2" s="6">
        <v>1</v>
      </c>
      <c r="Q2" s="6">
        <v>1</v>
      </c>
      <c r="S2" s="6">
        <v>1</v>
      </c>
      <c r="U2" s="6">
        <v>1</v>
      </c>
      <c r="W2" s="6">
        <v>1</v>
      </c>
      <c r="Y2" s="6">
        <v>1</v>
      </c>
      <c r="AA2" s="6">
        <v>1</v>
      </c>
      <c r="AC2" s="6">
        <v>1</v>
      </c>
      <c r="AE2" s="6">
        <v>1</v>
      </c>
    </row>
    <row r="3" spans="1:31" s="8" customFormat="1" ht="12.75">
      <c r="A3" s="7" t="s">
        <v>27</v>
      </c>
      <c r="C3" s="8">
        <v>1.5</v>
      </c>
      <c r="E3" s="8">
        <v>2.5</v>
      </c>
      <c r="G3" s="8">
        <v>2.8</v>
      </c>
      <c r="I3" s="8">
        <v>3</v>
      </c>
      <c r="K3" s="8">
        <v>3.4</v>
      </c>
      <c r="M3" s="8">
        <v>0</v>
      </c>
      <c r="O3" s="8">
        <v>0</v>
      </c>
      <c r="Q3" s="8">
        <v>0</v>
      </c>
      <c r="S3" s="8">
        <v>0</v>
      </c>
      <c r="U3" s="8">
        <v>0</v>
      </c>
      <c r="W3" s="8">
        <v>0</v>
      </c>
      <c r="Y3" s="8">
        <v>0</v>
      </c>
      <c r="AA3" s="8">
        <v>0</v>
      </c>
      <c r="AC3" s="8">
        <v>0</v>
      </c>
      <c r="AE3" s="8">
        <v>0</v>
      </c>
    </row>
    <row r="4" spans="1:31" ht="12.75">
      <c r="A4" t="s">
        <v>30</v>
      </c>
      <c r="B4">
        <v>1</v>
      </c>
      <c r="C4">
        <v>1</v>
      </c>
      <c r="E4">
        <v>1</v>
      </c>
      <c r="G4">
        <v>1</v>
      </c>
      <c r="I4">
        <v>1</v>
      </c>
      <c r="K4">
        <v>1</v>
      </c>
      <c r="M4">
        <v>0</v>
      </c>
      <c r="O4">
        <v>0</v>
      </c>
      <c r="Q4">
        <v>0</v>
      </c>
      <c r="S4">
        <v>0</v>
      </c>
      <c r="U4">
        <v>0</v>
      </c>
      <c r="W4">
        <v>0</v>
      </c>
      <c r="Y4">
        <v>0</v>
      </c>
      <c r="AA4">
        <v>0</v>
      </c>
      <c r="AC4">
        <v>0</v>
      </c>
      <c r="AE4">
        <v>0</v>
      </c>
    </row>
    <row r="5" spans="1:31" ht="12.75">
      <c r="A5" s="9" t="s">
        <v>1</v>
      </c>
      <c r="B5" s="9" t="s">
        <v>8</v>
      </c>
      <c r="C5" s="9" t="s">
        <v>3</v>
      </c>
      <c r="D5" s="9"/>
      <c r="E5" s="9" t="s">
        <v>4</v>
      </c>
      <c r="F5" s="9"/>
      <c r="G5" s="9" t="s">
        <v>5</v>
      </c>
      <c r="H5" s="9"/>
      <c r="I5" s="9" t="s">
        <v>6</v>
      </c>
      <c r="J5" s="9"/>
      <c r="K5" s="9" t="s">
        <v>12</v>
      </c>
      <c r="L5" s="9"/>
      <c r="M5" s="9" t="s">
        <v>13</v>
      </c>
      <c r="N5" s="9"/>
      <c r="O5" s="9" t="s">
        <v>14</v>
      </c>
      <c r="P5" s="9"/>
      <c r="Q5" s="9" t="s">
        <v>15</v>
      </c>
      <c r="R5" s="9"/>
      <c r="S5" s="9" t="s">
        <v>16</v>
      </c>
      <c r="T5" s="9"/>
      <c r="U5" s="9" t="s">
        <v>17</v>
      </c>
      <c r="V5" s="9"/>
      <c r="W5" s="9" t="s">
        <v>18</v>
      </c>
      <c r="X5" s="9"/>
      <c r="Y5" s="9" t="s">
        <v>19</v>
      </c>
      <c r="Z5" s="9"/>
      <c r="AA5" s="9" t="s">
        <v>20</v>
      </c>
      <c r="AB5" s="9"/>
      <c r="AC5" s="9" t="s">
        <v>21</v>
      </c>
      <c r="AD5" s="9"/>
      <c r="AE5" s="9" t="s">
        <v>22</v>
      </c>
    </row>
    <row r="6" spans="1:31" ht="12.75">
      <c r="A6">
        <v>-1.5</v>
      </c>
      <c r="B6">
        <f aca="true" t="shared" si="0" ref="B6:B12">$B$2</f>
        <v>0.18</v>
      </c>
      <c r="C6">
        <f aca="true" t="shared" si="1" ref="C6:C36">C$2*SIN(C$1*3.1415926*$A6/$B$103+C$3)</f>
        <v>-0.024758011228974832</v>
      </c>
      <c r="E6">
        <f aca="true" t="shared" si="2" ref="E6:E36">E$2*SIN(E$1*3.1415926*$A6/$B$103+E$3)</f>
        <v>-0.05984721011708354</v>
      </c>
      <c r="G6">
        <f aca="true" t="shared" si="3" ref="G6:G36">G$2*SIN(G$1*3.1415926*$A6/$B$103+G$3)</f>
        <v>-0.09422223675965735</v>
      </c>
      <c r="I6">
        <f aca="true" t="shared" si="4" ref="I6:I36">I$2*SIN(I$1*3.1415926*$A6/$B$103+I$3)</f>
        <v>0.014111990195288103</v>
      </c>
      <c r="K6">
        <f aca="true" t="shared" si="5" ref="K6:K36">K$2*SIN(K$1*3.1415926*$A6/$B$103+K$3)</f>
        <v>0.09667981583434652</v>
      </c>
      <c r="M6">
        <f aca="true" t="shared" si="6" ref="M6:M36">M$2*SIN(M$1*3.1415926*$A6/$B$103+M$3)</f>
        <v>-1.6076937862198058E-07</v>
      </c>
      <c r="O6">
        <f aca="true" t="shared" si="7" ref="O6:O36">O$2*SIN(O$1*3.1415926*$A6/$B$103+O$3)</f>
        <v>0.9999999999999825</v>
      </c>
      <c r="Q6">
        <f aca="true" t="shared" si="8" ref="Q6:Q36">Q$2*SIN(Q$1*3.1415926*$A6/$B$103+Q$3)</f>
        <v>2.1435917090385443E-07</v>
      </c>
      <c r="S6">
        <f aca="true" t="shared" si="9" ref="S6:S36">S$2*SIN(S$1*3.1415926*$A6/$B$103+S$3)</f>
        <v>-0.9999999999999709</v>
      </c>
      <c r="U6">
        <f aca="true" t="shared" si="10" ref="U6:U36">U$2*SIN(U$1*3.1415926*$A6/$B$103+U$3)</f>
        <v>-2.6794896673844133E-07</v>
      </c>
      <c r="W6">
        <f aca="true" t="shared" si="11" ref="W6:W36">W$2*SIN(W$1*3.1415926*$A6/$B$103+W$3)</f>
        <v>0.9999999999999566</v>
      </c>
      <c r="Y6">
        <f aca="true" t="shared" si="12" ref="Y6:Y36">Y$2*SIN(Y$1*3.1415926*$A6/$B$103+Y$3)</f>
        <v>3.2153875724395697E-07</v>
      </c>
      <c r="AA6">
        <f aca="true" t="shared" si="13" ref="AA6:AA36">AA$2*SIN(AA$1*3.1415926*$A6/$B$103+AA$3)</f>
        <v>-0.9999999999999394</v>
      </c>
      <c r="AC6">
        <f aca="true" t="shared" si="14" ref="AC6:AC36">AC$2*SIN(AC$1*3.1415926*$A6/$B$103+AC$3)</f>
        <v>-3.751285513021854E-07</v>
      </c>
      <c r="AE6">
        <f aca="true" t="shared" si="15" ref="AE6:AE36">AE$2*SIN(AE$1*3.1415926*$A6/$B$103+AE$3)</f>
        <v>0.9999999999999192</v>
      </c>
    </row>
    <row r="7" spans="1:31" ht="12.75">
      <c r="A7">
        <f>A6+0.1</f>
        <v>-1.4</v>
      </c>
      <c r="B7">
        <f t="shared" si="0"/>
        <v>0.18</v>
      </c>
      <c r="C7">
        <f t="shared" si="1"/>
        <v>0.011870931514918165</v>
      </c>
      <c r="E7">
        <f t="shared" si="2"/>
        <v>-0.04188269227462171</v>
      </c>
      <c r="G7">
        <f t="shared" si="3"/>
        <v>-0.09996237302621493</v>
      </c>
      <c r="I7">
        <f t="shared" si="4"/>
        <v>-0.027374677860506985</v>
      </c>
      <c r="K7">
        <f t="shared" si="5"/>
        <v>0.07095011559750518</v>
      </c>
      <c r="M7">
        <f t="shared" si="6"/>
        <v>-0.5877853736866158</v>
      </c>
      <c r="O7">
        <f t="shared" si="7"/>
        <v>0.743144708339384</v>
      </c>
      <c r="Q7">
        <f t="shared" si="8"/>
        <v>0.7431449593493779</v>
      </c>
      <c r="S7">
        <f t="shared" si="9"/>
        <v>-0.5877850702012329</v>
      </c>
      <c r="U7">
        <f t="shared" si="10"/>
        <v>-0.8660255288272629</v>
      </c>
      <c r="W7">
        <f t="shared" si="11"/>
        <v>0.40673639176466314</v>
      </c>
      <c r="Y7">
        <f t="shared" si="12"/>
        <v>0.9510566090319887</v>
      </c>
      <c r="AA7">
        <f t="shared" si="13"/>
        <v>-0.2079113728107981</v>
      </c>
      <c r="AC7">
        <f t="shared" si="14"/>
        <v>-0.9945219319657164</v>
      </c>
      <c r="AE7">
        <f t="shared" si="15"/>
        <v>-3.7512855485489907E-07</v>
      </c>
    </row>
    <row r="8" spans="1:31" ht="12.75">
      <c r="A8">
        <f aca="true" t="shared" si="16" ref="A8:A36">A7+0.1</f>
        <v>-1.2999999999999998</v>
      </c>
      <c r="B8">
        <f t="shared" si="0"/>
        <v>0.18</v>
      </c>
      <c r="C8">
        <f t="shared" si="1"/>
        <v>0.04836981385341464</v>
      </c>
      <c r="E8">
        <f t="shared" si="2"/>
        <v>-0.022087699866524164</v>
      </c>
      <c r="G8">
        <f t="shared" si="3"/>
        <v>-0.09591749607323834</v>
      </c>
      <c r="I8">
        <f t="shared" si="4"/>
        <v>-0.064128015582195</v>
      </c>
      <c r="K8">
        <f t="shared" si="5"/>
        <v>0.02620938981711775</v>
      </c>
      <c r="M8">
        <f t="shared" si="6"/>
        <v>-0.9510565593515521</v>
      </c>
      <c r="O8">
        <f t="shared" si="7"/>
        <v>0.10452830160244192</v>
      </c>
      <c r="Q8">
        <f t="shared" si="8"/>
        <v>0.9945218759491723</v>
      </c>
      <c r="S8">
        <f t="shared" si="9"/>
        <v>0.3090171931459384</v>
      </c>
      <c r="U8">
        <f t="shared" si="10"/>
        <v>-0.8660252876731951</v>
      </c>
      <c r="W8">
        <f t="shared" si="11"/>
        <v>-0.6691307961912311</v>
      </c>
      <c r="Y8">
        <f t="shared" si="12"/>
        <v>0.5877850268461723</v>
      </c>
      <c r="AA8">
        <f t="shared" si="13"/>
        <v>0.9135455804319468</v>
      </c>
      <c r="AC8">
        <f t="shared" si="14"/>
        <v>-0.2079113728107981</v>
      </c>
      <c r="AE8">
        <f t="shared" si="15"/>
        <v>-0.9999999999999394</v>
      </c>
    </row>
    <row r="9" spans="1:31" ht="12.75">
      <c r="A9">
        <f t="shared" si="16"/>
        <v>-1.1999999999999997</v>
      </c>
      <c r="B9">
        <f t="shared" si="0"/>
        <v>0.18</v>
      </c>
      <c r="C9">
        <f t="shared" si="1"/>
        <v>0.08433874640736216</v>
      </c>
      <c r="E9">
        <f t="shared" si="2"/>
        <v>-0.0013273690185296686</v>
      </c>
      <c r="G9">
        <f t="shared" si="3"/>
        <v>-0.08248354662580307</v>
      </c>
      <c r="I9">
        <f t="shared" si="4"/>
        <v>-0.08979303719773435</v>
      </c>
      <c r="K9">
        <f t="shared" si="5"/>
        <v>-0.025554120564786183</v>
      </c>
      <c r="M9">
        <f t="shared" si="6"/>
        <v>-0.9510564765507691</v>
      </c>
      <c r="O9">
        <f t="shared" si="7"/>
        <v>-0.5877853736866172</v>
      </c>
      <c r="Q9">
        <f t="shared" si="8"/>
        <v>0.5877851135562919</v>
      </c>
      <c r="S9">
        <f t="shared" si="9"/>
        <v>0.9510565759117012</v>
      </c>
      <c r="U9">
        <f t="shared" si="10"/>
        <v>2.1435917623292495E-07</v>
      </c>
      <c r="W9">
        <f t="shared" si="11"/>
        <v>-0.9510564434304364</v>
      </c>
      <c r="Y9">
        <f t="shared" si="12"/>
        <v>-0.5877854603967112</v>
      </c>
      <c r="AA9">
        <f t="shared" si="13"/>
        <v>0.5877850268461695</v>
      </c>
      <c r="AC9">
        <f t="shared" si="14"/>
        <v>0.9510566090319897</v>
      </c>
      <c r="AE9">
        <f t="shared" si="15"/>
        <v>3.2153876434938433E-07</v>
      </c>
    </row>
    <row r="10" spans="1:31" ht="12.75">
      <c r="A10">
        <f t="shared" si="16"/>
        <v>-1.0999999999999996</v>
      </c>
      <c r="B10">
        <f t="shared" si="0"/>
        <v>0.18</v>
      </c>
      <c r="C10">
        <f t="shared" si="1"/>
        <v>0.11938364603814916</v>
      </c>
      <c r="E10">
        <f t="shared" si="2"/>
        <v>0.01949097422302591</v>
      </c>
      <c r="G10">
        <f t="shared" si="3"/>
        <v>-0.06097553321116</v>
      </c>
      <c r="I10">
        <f t="shared" si="4"/>
        <v>-0.09993202745957505</v>
      </c>
      <c r="K10">
        <f t="shared" si="5"/>
        <v>-0.07047042520630813</v>
      </c>
      <c r="M10">
        <f t="shared" si="6"/>
        <v>-0.5877851569113506</v>
      </c>
      <c r="O10">
        <f t="shared" si="7"/>
        <v>-0.9781476293314546</v>
      </c>
      <c r="Q10">
        <f t="shared" si="8"/>
        <v>-0.20791184457936113</v>
      </c>
      <c r="S10">
        <f t="shared" si="9"/>
        <v>0.8090168904272753</v>
      </c>
      <c r="U10">
        <f t="shared" si="10"/>
        <v>0.866025502032378</v>
      </c>
      <c r="W10">
        <f t="shared" si="11"/>
        <v>-0.10452824830621554</v>
      </c>
      <c r="Y10">
        <f t="shared" si="12"/>
        <v>-0.9510564434304364</v>
      </c>
      <c r="AA10">
        <f t="shared" si="13"/>
        <v>-0.6691307961912324</v>
      </c>
      <c r="AC10">
        <f t="shared" si="14"/>
        <v>0.40673639176465665</v>
      </c>
      <c r="AE10">
        <f t="shared" si="15"/>
        <v>0.9999999999999566</v>
      </c>
    </row>
    <row r="11" spans="1:31" ht="12.75">
      <c r="A11">
        <f t="shared" si="16"/>
        <v>-0.9999999999999997</v>
      </c>
      <c r="B11">
        <f t="shared" si="0"/>
        <v>0.18</v>
      </c>
      <c r="C11">
        <f t="shared" si="1"/>
        <v>0.15312055350489118</v>
      </c>
      <c r="E11">
        <f t="shared" si="2"/>
        <v>0.03945746839191977</v>
      </c>
      <c r="G11">
        <f t="shared" si="3"/>
        <v>-0.03349880996624034</v>
      </c>
      <c r="I11">
        <f t="shared" si="4"/>
        <v>-0.09279186290054298</v>
      </c>
      <c r="K11">
        <f t="shared" si="5"/>
        <v>-0.09650423695293786</v>
      </c>
      <c r="M11">
        <f t="shared" si="6"/>
        <v>1.0717958811646308E-07</v>
      </c>
      <c r="O11">
        <f t="shared" si="7"/>
        <v>-0.8660253412630053</v>
      </c>
      <c r="Q11">
        <f t="shared" si="8"/>
        <v>-0.8660254752374889</v>
      </c>
      <c r="S11">
        <f t="shared" si="9"/>
        <v>-1.607693839510511E-07</v>
      </c>
      <c r="U11">
        <f t="shared" si="10"/>
        <v>0.8660253144681008</v>
      </c>
      <c r="W11">
        <f t="shared" si="11"/>
        <v>0.866025502032378</v>
      </c>
      <c r="Y11">
        <f t="shared" si="12"/>
        <v>2.1435917623292495E-07</v>
      </c>
      <c r="AA11">
        <f t="shared" si="13"/>
        <v>-0.8660252876731942</v>
      </c>
      <c r="AC11">
        <f t="shared" si="14"/>
        <v>-0.8660255288272647</v>
      </c>
      <c r="AE11">
        <f t="shared" si="15"/>
        <v>-2.6794897206751185E-07</v>
      </c>
    </row>
    <row r="12" spans="1:31" ht="12.75">
      <c r="A12">
        <f t="shared" si="16"/>
        <v>-0.8999999999999997</v>
      </c>
      <c r="B12">
        <f t="shared" si="0"/>
        <v>0.18</v>
      </c>
      <c r="C12">
        <f t="shared" si="1"/>
        <v>0.18517984020207978</v>
      </c>
      <c r="E12">
        <f t="shared" si="2"/>
        <v>0.057699481912764417</v>
      </c>
      <c r="G12">
        <f t="shared" si="3"/>
        <v>-0.0027429899128409685</v>
      </c>
      <c r="I12">
        <f t="shared" si="4"/>
        <v>-0.06960714279775107</v>
      </c>
      <c r="K12">
        <f t="shared" si="5"/>
        <v>-0.09667981720378652</v>
      </c>
      <c r="M12">
        <f t="shared" si="6"/>
        <v>0.5877853303315677</v>
      </c>
      <c r="O12">
        <f t="shared" si="7"/>
        <v>-0.30901688734440785</v>
      </c>
      <c r="Q12">
        <f t="shared" si="8"/>
        <v>-0.9510564765507683</v>
      </c>
      <c r="S12">
        <f t="shared" si="9"/>
        <v>-0.8090170794230243</v>
      </c>
      <c r="U12">
        <f t="shared" si="10"/>
        <v>-1.607693839510511E-07</v>
      </c>
      <c r="W12">
        <f t="shared" si="11"/>
        <v>0.8090168904272753</v>
      </c>
      <c r="Y12">
        <f t="shared" si="12"/>
        <v>0.9510565759117012</v>
      </c>
      <c r="AA12">
        <f t="shared" si="13"/>
        <v>0.3090171931459418</v>
      </c>
      <c r="AC12">
        <f t="shared" si="14"/>
        <v>-0.5877850702012315</v>
      </c>
      <c r="AE12">
        <f t="shared" si="15"/>
        <v>-0.9999999999999709</v>
      </c>
    </row>
    <row r="13" spans="1:31" ht="12.75">
      <c r="A13">
        <f t="shared" si="16"/>
        <v>-0.7999999999999997</v>
      </c>
      <c r="B13">
        <f>$B$2</f>
        <v>0.18</v>
      </c>
      <c r="C13">
        <f t="shared" si="1"/>
        <v>0.21521025788779582</v>
      </c>
      <c r="E13">
        <f t="shared" si="2"/>
        <v>0.07341975128690639</v>
      </c>
      <c r="G13">
        <f t="shared" si="3"/>
        <v>0.028281333095676917</v>
      </c>
      <c r="I13">
        <f t="shared" si="4"/>
        <v>-0.03438671574878039</v>
      </c>
      <c r="K13">
        <f t="shared" si="5"/>
        <v>-0.07095011937400063</v>
      </c>
      <c r="M13">
        <f t="shared" si="6"/>
        <v>0.9510565427914013</v>
      </c>
      <c r="O13">
        <f t="shared" si="7"/>
        <v>0.40673673446166303</v>
      </c>
      <c r="Q13">
        <f t="shared" si="8"/>
        <v>-0.406736538634809</v>
      </c>
      <c r="S13">
        <f t="shared" si="9"/>
        <v>-0.9510564765507683</v>
      </c>
      <c r="U13">
        <f t="shared" si="10"/>
        <v>-0.8660254752374889</v>
      </c>
      <c r="W13">
        <f t="shared" si="11"/>
        <v>-0.20791184457936113</v>
      </c>
      <c r="Y13">
        <f t="shared" si="12"/>
        <v>0.5877851135562919</v>
      </c>
      <c r="AA13">
        <f t="shared" si="13"/>
        <v>0.9945218759491722</v>
      </c>
      <c r="AC13">
        <f t="shared" si="14"/>
        <v>0.7431449593493803</v>
      </c>
      <c r="AE13">
        <f t="shared" si="15"/>
        <v>2.143591780092818E-07</v>
      </c>
    </row>
    <row r="14" spans="1:31" ht="12.75">
      <c r="A14">
        <f t="shared" si="16"/>
        <v>-0.6999999999999997</v>
      </c>
      <c r="B14">
        <f aca="true" t="shared" si="17" ref="B14:B36">$B$2</f>
        <v>0.18</v>
      </c>
      <c r="C14">
        <f t="shared" si="1"/>
        <v>0.24288278703282037</v>
      </c>
      <c r="E14">
        <f t="shared" si="2"/>
        <v>0.08593122533182788</v>
      </c>
      <c r="G14">
        <f t="shared" si="3"/>
        <v>0.05653728226682428</v>
      </c>
      <c r="I14">
        <f t="shared" si="4"/>
        <v>0.006779486646786526</v>
      </c>
      <c r="K14">
        <f t="shared" si="5"/>
        <v>-0.02620939498875985</v>
      </c>
      <c r="M14">
        <f t="shared" si="6"/>
        <v>0.9510564931109311</v>
      </c>
      <c r="O14">
        <f t="shared" si="7"/>
        <v>0.9135454932442546</v>
      </c>
      <c r="Q14">
        <f t="shared" si="8"/>
        <v>0.40673673446166303</v>
      </c>
      <c r="S14">
        <f t="shared" si="9"/>
        <v>-0.30901688734440697</v>
      </c>
      <c r="U14">
        <f t="shared" si="10"/>
        <v>-0.8660253412630049</v>
      </c>
      <c r="W14">
        <f t="shared" si="11"/>
        <v>-0.9781476293314546</v>
      </c>
      <c r="Y14">
        <f t="shared" si="12"/>
        <v>-0.5877853736866172</v>
      </c>
      <c r="AA14">
        <f t="shared" si="13"/>
        <v>0.10452830160244016</v>
      </c>
      <c r="AC14">
        <f t="shared" si="14"/>
        <v>0.7431447083393828</v>
      </c>
      <c r="AE14">
        <f t="shared" si="15"/>
        <v>0.9999999999999825</v>
      </c>
    </row>
    <row r="15" spans="1:31" ht="12.75">
      <c r="A15">
        <f t="shared" si="16"/>
        <v>-0.5999999999999998</v>
      </c>
      <c r="B15">
        <f t="shared" si="17"/>
        <v>0.18</v>
      </c>
      <c r="C15">
        <f t="shared" si="1"/>
        <v>0.26789424162732567</v>
      </c>
      <c r="E15">
        <f t="shared" si="2"/>
        <v>0.09468709261363933</v>
      </c>
      <c r="G15">
        <f t="shared" si="3"/>
        <v>0.07925896851853967</v>
      </c>
      <c r="I15">
        <f t="shared" si="4"/>
        <v>0.04677345425082726</v>
      </c>
      <c r="K15">
        <f t="shared" si="5"/>
        <v>0.025554115383734734</v>
      </c>
      <c r="M15">
        <f t="shared" si="6"/>
        <v>0.5877852002664072</v>
      </c>
      <c r="O15">
        <f t="shared" si="7"/>
        <v>0.9510564931109309</v>
      </c>
      <c r="Q15">
        <f t="shared" si="8"/>
        <v>0.9510565427914016</v>
      </c>
      <c r="S15">
        <f t="shared" si="9"/>
        <v>0.5877853303315684</v>
      </c>
      <c r="U15">
        <f t="shared" si="10"/>
        <v>1.071795890046415E-07</v>
      </c>
      <c r="W15">
        <f t="shared" si="11"/>
        <v>-0.5877851569113498</v>
      </c>
      <c r="Y15">
        <f t="shared" si="12"/>
        <v>-0.9510564765507689</v>
      </c>
      <c r="AA15">
        <f t="shared" si="13"/>
        <v>-0.9510565593515532</v>
      </c>
      <c r="AC15">
        <f t="shared" si="14"/>
        <v>-0.5877853736866187</v>
      </c>
      <c r="AE15">
        <f t="shared" si="15"/>
        <v>-1.607693839510511E-07</v>
      </c>
    </row>
    <row r="16" spans="1:31" ht="12.75">
      <c r="A16">
        <f t="shared" si="16"/>
        <v>-0.4999999999999998</v>
      </c>
      <c r="B16">
        <f t="shared" si="17"/>
        <v>0.18</v>
      </c>
      <c r="C16">
        <f t="shared" si="1"/>
        <v>0.2899705909501313</v>
      </c>
      <c r="E16">
        <f t="shared" si="2"/>
        <v>0.09930467972982049</v>
      </c>
      <c r="G16">
        <f t="shared" si="3"/>
        <v>0.09422223496446308</v>
      </c>
      <c r="I16">
        <f t="shared" si="4"/>
        <v>0.07867986696327939</v>
      </c>
      <c r="K16">
        <f t="shared" si="5"/>
        <v>0.07047042140410585</v>
      </c>
      <c r="M16">
        <f t="shared" si="6"/>
        <v>-5.358979405823162E-08</v>
      </c>
      <c r="O16">
        <f t="shared" si="7"/>
        <v>0.49999994585485497</v>
      </c>
      <c r="Q16">
        <f t="shared" si="8"/>
        <v>0.8660253680579069</v>
      </c>
      <c r="S16">
        <f t="shared" si="9"/>
        <v>0.9999999999999968</v>
      </c>
      <c r="U16">
        <f t="shared" si="10"/>
        <v>0.8660254484425977</v>
      </c>
      <c r="W16">
        <f t="shared" si="11"/>
        <v>0.5000000850852234</v>
      </c>
      <c r="Y16">
        <f t="shared" si="12"/>
        <v>1.0717958811646308E-07</v>
      </c>
      <c r="AA16">
        <f t="shared" si="13"/>
        <v>-0.4999998994447288</v>
      </c>
      <c r="AC16">
        <f t="shared" si="14"/>
        <v>-0.8660253412630049</v>
      </c>
      <c r="AE16">
        <f t="shared" si="15"/>
        <v>-0.999999999999991</v>
      </c>
    </row>
    <row r="17" spans="1:31" ht="12.75">
      <c r="A17">
        <f t="shared" si="16"/>
        <v>-0.3999999999999998</v>
      </c>
      <c r="B17">
        <f t="shared" si="17"/>
        <v>0.18</v>
      </c>
      <c r="C17">
        <f t="shared" si="1"/>
        <v>0.3088699619065279</v>
      </c>
      <c r="E17">
        <f t="shared" si="2"/>
        <v>0.09958217597261276</v>
      </c>
      <c r="G17">
        <f t="shared" si="3"/>
        <v>0.09996237287921866</v>
      </c>
      <c r="I17">
        <f t="shared" si="4"/>
        <v>0.09698181635095676</v>
      </c>
      <c r="K17">
        <f t="shared" si="5"/>
        <v>0.09650423554838178</v>
      </c>
      <c r="M17">
        <f t="shared" si="6"/>
        <v>-0.5877852869765161</v>
      </c>
      <c r="O17">
        <f t="shared" si="7"/>
        <v>-0.20791173974190605</v>
      </c>
      <c r="Q17">
        <f t="shared" si="8"/>
        <v>0.2079116349044477</v>
      </c>
      <c r="S17">
        <f t="shared" si="9"/>
        <v>0.5877852002664061</v>
      </c>
      <c r="U17">
        <f t="shared" si="10"/>
        <v>0.8660253680579064</v>
      </c>
      <c r="W17">
        <f t="shared" si="11"/>
        <v>0.994521887152504</v>
      </c>
      <c r="Y17">
        <f t="shared" si="12"/>
        <v>0.9510565427914016</v>
      </c>
      <c r="AA17">
        <f t="shared" si="13"/>
        <v>0.7431448876322485</v>
      </c>
      <c r="AC17">
        <f t="shared" si="14"/>
        <v>0.40673673446166303</v>
      </c>
      <c r="AE17">
        <f t="shared" si="15"/>
        <v>1.071795890046415E-07</v>
      </c>
    </row>
    <row r="18" spans="1:31" ht="12.75">
      <c r="A18">
        <f t="shared" si="16"/>
        <v>-0.2999999999999998</v>
      </c>
      <c r="B18">
        <f t="shared" si="17"/>
        <v>0.18</v>
      </c>
      <c r="C18">
        <f t="shared" si="1"/>
        <v>0.32438528904042724</v>
      </c>
      <c r="E18">
        <f t="shared" si="2"/>
        <v>0.09550745342504363</v>
      </c>
      <c r="G18">
        <f t="shared" si="3"/>
        <v>0.09591749758882911</v>
      </c>
      <c r="I18">
        <f t="shared" si="4"/>
        <v>0.09851472920311982</v>
      </c>
      <c r="K18">
        <f t="shared" si="5"/>
        <v>0.0966798185732263</v>
      </c>
      <c r="M18">
        <f t="shared" si="6"/>
        <v>-0.9510565262312475</v>
      </c>
      <c r="O18">
        <f t="shared" si="7"/>
        <v>-0.8090170164244507</v>
      </c>
      <c r="Q18">
        <f t="shared" si="8"/>
        <v>-0.5877852869765164</v>
      </c>
      <c r="S18">
        <f t="shared" si="9"/>
        <v>-0.3090170402451784</v>
      </c>
      <c r="U18">
        <f t="shared" si="10"/>
        <v>-5.358979539049925E-08</v>
      </c>
      <c r="W18">
        <f t="shared" si="11"/>
        <v>0.3090169383113308</v>
      </c>
      <c r="Y18">
        <f t="shared" si="12"/>
        <v>0.5877852002664061</v>
      </c>
      <c r="AA18">
        <f t="shared" si="13"/>
        <v>0.8090169534258668</v>
      </c>
      <c r="AC18">
        <f t="shared" si="14"/>
        <v>0.9510564931109305</v>
      </c>
      <c r="AE18">
        <f t="shared" si="15"/>
        <v>0.9999999999999968</v>
      </c>
    </row>
    <row r="19" spans="1:31" ht="12.75">
      <c r="A19">
        <f t="shared" si="16"/>
        <v>-0.19999999999999982</v>
      </c>
      <c r="B19">
        <f t="shared" si="17"/>
        <v>0.18</v>
      </c>
      <c r="C19">
        <f t="shared" si="1"/>
        <v>0.33634658318675364</v>
      </c>
      <c r="E19">
        <f t="shared" si="2"/>
        <v>0.08725859700907668</v>
      </c>
      <c r="G19">
        <f t="shared" si="3"/>
        <v>0.08248354965562432</v>
      </c>
      <c r="I19">
        <f t="shared" si="4"/>
        <v>0.08301355097046359</v>
      </c>
      <c r="K19">
        <f t="shared" si="5"/>
        <v>0.07095012315049597</v>
      </c>
      <c r="M19">
        <f t="shared" si="6"/>
        <v>-0.9510565096710903</v>
      </c>
      <c r="O19">
        <f t="shared" si="7"/>
        <v>-0.9945218927541655</v>
      </c>
      <c r="Q19">
        <f t="shared" si="8"/>
        <v>-0.9945218983558244</v>
      </c>
      <c r="S19">
        <f t="shared" si="9"/>
        <v>-0.9510565262312477</v>
      </c>
      <c r="U19">
        <f t="shared" si="10"/>
        <v>-0.8660254216477036</v>
      </c>
      <c r="W19">
        <f t="shared" si="11"/>
        <v>-0.7431448517736804</v>
      </c>
      <c r="Y19">
        <f t="shared" si="12"/>
        <v>-0.5877852869765168</v>
      </c>
      <c r="AA19">
        <f t="shared" si="13"/>
        <v>-0.4067366855049525</v>
      </c>
      <c r="AC19">
        <f t="shared" si="14"/>
        <v>-0.20791173974190777</v>
      </c>
      <c r="AE19">
        <f t="shared" si="15"/>
        <v>-5.358979627867767E-08</v>
      </c>
    </row>
    <row r="20" spans="1:31" ht="12.75">
      <c r="A20">
        <f t="shared" si="16"/>
        <v>-0.09999999999999981</v>
      </c>
      <c r="B20">
        <f t="shared" si="17"/>
        <v>0.18</v>
      </c>
      <c r="C20">
        <f t="shared" si="1"/>
        <v>0.344622793908245</v>
      </c>
      <c r="E20">
        <f t="shared" si="2"/>
        <v>0.0751961213202398</v>
      </c>
      <c r="G20">
        <f t="shared" si="3"/>
        <v>0.060975537458631726</v>
      </c>
      <c r="I20">
        <f t="shared" si="4"/>
        <v>0.053158576103096815</v>
      </c>
      <c r="K20">
        <f t="shared" si="5"/>
        <v>0.026209400160401915</v>
      </c>
      <c r="M20">
        <f t="shared" si="6"/>
        <v>-0.5877852436214615</v>
      </c>
      <c r="O20">
        <f t="shared" si="7"/>
        <v>-0.6691305970663625</v>
      </c>
      <c r="Q20">
        <f t="shared" si="8"/>
        <v>-0.7431448159151076</v>
      </c>
      <c r="S20">
        <f t="shared" si="9"/>
        <v>-0.8090169849251592</v>
      </c>
      <c r="U20">
        <f t="shared" si="10"/>
        <v>-0.8660253948528053</v>
      </c>
      <c r="W20">
        <f t="shared" si="11"/>
        <v>-0.9135454496503912</v>
      </c>
      <c r="Y20">
        <f t="shared" si="12"/>
        <v>-0.9510565096710899</v>
      </c>
      <c r="AA20">
        <f t="shared" si="13"/>
        <v>-0.9781475959056288</v>
      </c>
      <c r="AC20">
        <f t="shared" si="14"/>
        <v>-0.9945218927541654</v>
      </c>
      <c r="AE20">
        <f t="shared" si="15"/>
        <v>-0.9999999999999997</v>
      </c>
    </row>
    <row r="21" spans="1:31" ht="12.75">
      <c r="A21">
        <f t="shared" si="16"/>
        <v>1.942890293094024E-16</v>
      </c>
      <c r="B21">
        <f t="shared" si="17"/>
        <v>0.18</v>
      </c>
      <c r="C21">
        <f t="shared" si="1"/>
        <v>0.34912324531141903</v>
      </c>
      <c r="E21">
        <f t="shared" si="2"/>
        <v>0.059847214410395616</v>
      </c>
      <c r="G21">
        <f t="shared" si="3"/>
        <v>0.03349881501559047</v>
      </c>
      <c r="I21">
        <f t="shared" si="4"/>
        <v>0.014112000805986636</v>
      </c>
      <c r="K21">
        <f t="shared" si="5"/>
        <v>-0.025554110202683212</v>
      </c>
      <c r="M21">
        <f t="shared" si="6"/>
        <v>1.2207539534792034E-15</v>
      </c>
      <c r="O21">
        <f t="shared" si="7"/>
        <v>1.4242129457257374E-15</v>
      </c>
      <c r="Q21">
        <f t="shared" si="8"/>
        <v>1.6276719379722712E-15</v>
      </c>
      <c r="S21">
        <f t="shared" si="9"/>
        <v>1.8311309302188052E-15</v>
      </c>
      <c r="U21">
        <f t="shared" si="10"/>
        <v>2.034589922465339E-15</v>
      </c>
      <c r="W21">
        <f t="shared" si="11"/>
        <v>2.238048914711873E-15</v>
      </c>
      <c r="Y21">
        <f t="shared" si="12"/>
        <v>2.441507906958407E-15</v>
      </c>
      <c r="AA21">
        <f t="shared" si="13"/>
        <v>2.6449668992049405E-15</v>
      </c>
      <c r="AC21">
        <f t="shared" si="14"/>
        <v>2.848425891451475E-15</v>
      </c>
      <c r="AE21">
        <f t="shared" si="15"/>
        <v>3.051884883698008E-15</v>
      </c>
    </row>
    <row r="22" spans="1:31" ht="12.75">
      <c r="A22">
        <f t="shared" si="16"/>
        <v>0.1000000000000002</v>
      </c>
      <c r="B22">
        <f t="shared" si="17"/>
        <v>0.18</v>
      </c>
      <c r="C22">
        <f t="shared" si="1"/>
        <v>0.34979862951060314</v>
      </c>
      <c r="E22">
        <f t="shared" si="2"/>
        <v>0.04188269714092901</v>
      </c>
      <c r="G22">
        <f t="shared" si="3"/>
        <v>0.002742995269803856</v>
      </c>
      <c r="I22">
        <f t="shared" si="4"/>
        <v>-0.02737466755195493</v>
      </c>
      <c r="K22">
        <f t="shared" si="5"/>
        <v>-0.07047041760190341</v>
      </c>
      <c r="M22">
        <f t="shared" si="6"/>
        <v>0.5877852436214634</v>
      </c>
      <c r="O22">
        <f t="shared" si="7"/>
        <v>0.6691305970663645</v>
      </c>
      <c r="Q22">
        <f t="shared" si="8"/>
        <v>0.7431448159151098</v>
      </c>
      <c r="S22">
        <f t="shared" si="9"/>
        <v>0.8090169849251614</v>
      </c>
      <c r="U22">
        <f t="shared" si="10"/>
        <v>0.8660253948528074</v>
      </c>
      <c r="W22">
        <f t="shared" si="11"/>
        <v>0.913545449650393</v>
      </c>
      <c r="Y22">
        <f t="shared" si="12"/>
        <v>0.9510565096710915</v>
      </c>
      <c r="AA22">
        <f t="shared" si="13"/>
        <v>0.9781475959056299</v>
      </c>
      <c r="AC22">
        <f t="shared" si="14"/>
        <v>0.9945218927541659</v>
      </c>
      <c r="AE22">
        <f t="shared" si="15"/>
        <v>0.9999999999999997</v>
      </c>
    </row>
    <row r="23" spans="1:31" ht="12.75">
      <c r="A23">
        <f t="shared" si="16"/>
        <v>0.2000000000000002</v>
      </c>
      <c r="B23">
        <f t="shared" si="17"/>
        <v>0.18</v>
      </c>
      <c r="C23">
        <f t="shared" si="1"/>
        <v>0.34664154685543</v>
      </c>
      <c r="E23">
        <f t="shared" si="2"/>
        <v>0.02208770509314562</v>
      </c>
      <c r="G23">
        <f t="shared" si="3"/>
        <v>-0.02828132795547806</v>
      </c>
      <c r="I23">
        <f t="shared" si="4"/>
        <v>-0.0641280073582318</v>
      </c>
      <c r="K23">
        <f t="shared" si="5"/>
        <v>-0.09650423414382543</v>
      </c>
      <c r="M23">
        <f t="shared" si="6"/>
        <v>0.951056509671091</v>
      </c>
      <c r="O23">
        <f t="shared" si="7"/>
        <v>0.9945218927541658</v>
      </c>
      <c r="Q23">
        <f t="shared" si="8"/>
        <v>0.994521898355824</v>
      </c>
      <c r="S23">
        <f t="shared" si="9"/>
        <v>0.9510565262312466</v>
      </c>
      <c r="U23">
        <f t="shared" si="10"/>
        <v>0.8660254216477016</v>
      </c>
      <c r="W23">
        <f t="shared" si="11"/>
        <v>0.7431448517736771</v>
      </c>
      <c r="Y23">
        <f t="shared" si="12"/>
        <v>0.5877852869765132</v>
      </c>
      <c r="AA23">
        <f t="shared" si="13"/>
        <v>0.4067366855049476</v>
      </c>
      <c r="AC23">
        <f t="shared" si="14"/>
        <v>0.2079117397419017</v>
      </c>
      <c r="AE23">
        <f t="shared" si="15"/>
        <v>5.358979006142873E-08</v>
      </c>
    </row>
    <row r="24" spans="1:31" ht="12.75">
      <c r="A24">
        <f t="shared" si="16"/>
        <v>0.3000000000000002</v>
      </c>
      <c r="B24">
        <f t="shared" si="17"/>
        <v>0.18</v>
      </c>
      <c r="C24">
        <f t="shared" si="1"/>
        <v>0.33968658700295284</v>
      </c>
      <c r="E24">
        <f t="shared" si="2"/>
        <v>0.0013273743770368615</v>
      </c>
      <c r="G24">
        <f t="shared" si="3"/>
        <v>-0.05653727784654794</v>
      </c>
      <c r="I24">
        <f t="shared" si="4"/>
        <v>-0.08979303248035797</v>
      </c>
      <c r="K24">
        <f t="shared" si="5"/>
        <v>-0.09667981994266579</v>
      </c>
      <c r="M24">
        <f t="shared" si="6"/>
        <v>0.9510565262312467</v>
      </c>
      <c r="O24">
        <f t="shared" si="7"/>
        <v>0.8090170164244491</v>
      </c>
      <c r="Q24">
        <f t="shared" si="8"/>
        <v>0.587785286976514</v>
      </c>
      <c r="S24">
        <f t="shared" si="9"/>
        <v>0.309017040245175</v>
      </c>
      <c r="U24">
        <f t="shared" si="10"/>
        <v>5.358979094960715E-08</v>
      </c>
      <c r="W24">
        <f t="shared" si="11"/>
        <v>-0.30901693831133503</v>
      </c>
      <c r="Y24">
        <f t="shared" si="12"/>
        <v>-0.5877852002664105</v>
      </c>
      <c r="AA24">
        <f t="shared" si="13"/>
        <v>-0.8090169534258699</v>
      </c>
      <c r="AC24">
        <f t="shared" si="14"/>
        <v>-0.9510564931109322</v>
      </c>
      <c r="AE24">
        <f t="shared" si="15"/>
        <v>-0.9999999999999968</v>
      </c>
    </row>
    <row r="25" spans="1:31" ht="12.75">
      <c r="A25">
        <f t="shared" si="16"/>
        <v>0.40000000000000024</v>
      </c>
      <c r="B25">
        <f t="shared" si="17"/>
        <v>0.18</v>
      </c>
      <c r="C25">
        <f t="shared" si="1"/>
        <v>0.32900994994613697</v>
      </c>
      <c r="E25">
        <f t="shared" si="2"/>
        <v>-0.01949096896682541</v>
      </c>
      <c r="G25">
        <f t="shared" si="3"/>
        <v>-0.07925896525087327</v>
      </c>
      <c r="I25">
        <f t="shared" si="4"/>
        <v>-0.09993202706446266</v>
      </c>
      <c r="K25">
        <f t="shared" si="5"/>
        <v>-0.07095012692699107</v>
      </c>
      <c r="M25">
        <f t="shared" si="6"/>
        <v>0.587785286976514</v>
      </c>
      <c r="O25">
        <f t="shared" si="7"/>
        <v>0.207911739741903</v>
      </c>
      <c r="Q25">
        <f t="shared" si="8"/>
        <v>-0.2079116349044516</v>
      </c>
      <c r="S25">
        <f t="shared" si="9"/>
        <v>-0.5877852002664093</v>
      </c>
      <c r="U25">
        <f t="shared" si="10"/>
        <v>-0.8660253680579086</v>
      </c>
      <c r="W25">
        <f t="shared" si="11"/>
        <v>-0.9945218871525044</v>
      </c>
      <c r="Y25">
        <f t="shared" si="12"/>
        <v>-0.9510565427914</v>
      </c>
      <c r="AA25">
        <f t="shared" si="13"/>
        <v>-0.743144887632245</v>
      </c>
      <c r="AC25">
        <f t="shared" si="14"/>
        <v>-0.40673673446165737</v>
      </c>
      <c r="AE25">
        <f t="shared" si="15"/>
        <v>-1.0717958367557099E-07</v>
      </c>
    </row>
    <row r="26" spans="1:31" ht="12.75">
      <c r="A26">
        <f t="shared" si="16"/>
        <v>0.5000000000000002</v>
      </c>
      <c r="B26">
        <f t="shared" si="17"/>
        <v>0.18</v>
      </c>
      <c r="C26">
        <f t="shared" si="1"/>
        <v>0.3147286111508197</v>
      </c>
      <c r="E26">
        <f t="shared" si="2"/>
        <v>-0.03945746346774717</v>
      </c>
      <c r="G26">
        <f t="shared" si="3"/>
        <v>-0.09422223316926852</v>
      </c>
      <c r="I26">
        <f t="shared" si="4"/>
        <v>-0.09279186689601313</v>
      </c>
      <c r="K26">
        <f t="shared" si="5"/>
        <v>-0.026209405332043863</v>
      </c>
      <c r="M26">
        <f t="shared" si="6"/>
        <v>5.358979183778557E-08</v>
      </c>
      <c r="O26">
        <f t="shared" si="7"/>
        <v>-0.499999945854858</v>
      </c>
      <c r="Q26">
        <f t="shared" si="8"/>
        <v>-0.8660253680579086</v>
      </c>
      <c r="S26">
        <f t="shared" si="9"/>
        <v>-0.9999999999999968</v>
      </c>
      <c r="U26">
        <f t="shared" si="10"/>
        <v>-0.866025448442595</v>
      </c>
      <c r="W26">
        <f t="shared" si="11"/>
        <v>-0.5000000850852195</v>
      </c>
      <c r="Y26">
        <f t="shared" si="12"/>
        <v>-1.0717958367557099E-07</v>
      </c>
      <c r="AA26">
        <f t="shared" si="13"/>
        <v>0.49999989944473494</v>
      </c>
      <c r="AC26">
        <f t="shared" si="14"/>
        <v>0.8660253412630085</v>
      </c>
      <c r="AE26">
        <f t="shared" si="15"/>
        <v>0.999999999999991</v>
      </c>
    </row>
    <row r="27" spans="1:31" ht="12.75">
      <c r="A27">
        <f t="shared" si="16"/>
        <v>0.6000000000000002</v>
      </c>
      <c r="B27">
        <f t="shared" si="17"/>
        <v>0.18</v>
      </c>
      <c r="C27">
        <f t="shared" si="1"/>
        <v>0.2969990399480715</v>
      </c>
      <c r="E27">
        <f t="shared" si="2"/>
        <v>-0.057699477535829685</v>
      </c>
      <c r="G27">
        <f t="shared" si="3"/>
        <v>-0.09996237273222212</v>
      </c>
      <c r="I27">
        <f t="shared" si="4"/>
        <v>-0.06960715049295074</v>
      </c>
      <c r="K27">
        <f t="shared" si="5"/>
        <v>0.025554105021631697</v>
      </c>
      <c r="M27">
        <f t="shared" si="6"/>
        <v>-0.587785200266409</v>
      </c>
      <c r="O27">
        <f t="shared" si="7"/>
        <v>-0.9510564931109317</v>
      </c>
      <c r="Q27">
        <f t="shared" si="8"/>
        <v>-0.9510565427914005</v>
      </c>
      <c r="S27">
        <f t="shared" si="9"/>
        <v>-0.5877853303315655</v>
      </c>
      <c r="U27">
        <f t="shared" si="10"/>
        <v>-1.071795845637494E-07</v>
      </c>
      <c r="W27">
        <f t="shared" si="11"/>
        <v>0.5877851569113535</v>
      </c>
      <c r="Y27">
        <f t="shared" si="12"/>
        <v>0.9510564765507702</v>
      </c>
      <c r="AA27">
        <f t="shared" si="13"/>
        <v>0.9510565593515515</v>
      </c>
      <c r="AC27">
        <f t="shared" si="14"/>
        <v>0.5877853736866143</v>
      </c>
      <c r="AE27">
        <f t="shared" si="15"/>
        <v>1.6076937684562374E-07</v>
      </c>
    </row>
    <row r="28" spans="1:31" ht="12.75">
      <c r="A28">
        <f t="shared" si="16"/>
        <v>0.7000000000000002</v>
      </c>
      <c r="B28">
        <f t="shared" si="17"/>
        <v>0.18</v>
      </c>
      <c r="C28">
        <f t="shared" si="1"/>
        <v>0.27601548522351993</v>
      </c>
      <c r="E28">
        <f t="shared" si="2"/>
        <v>-0.07341974764850258</v>
      </c>
      <c r="G28">
        <f t="shared" si="3"/>
        <v>-0.09591749910441962</v>
      </c>
      <c r="I28">
        <f t="shared" si="4"/>
        <v>-0.034386725813139674</v>
      </c>
      <c r="K28">
        <f t="shared" si="5"/>
        <v>0.07047041379970075</v>
      </c>
      <c r="M28">
        <f t="shared" si="6"/>
        <v>-0.9510564931109317</v>
      </c>
      <c r="O28">
        <f t="shared" si="7"/>
        <v>-0.9135454932442535</v>
      </c>
      <c r="Q28">
        <f t="shared" si="8"/>
        <v>-0.40673673446165975</v>
      </c>
      <c r="S28">
        <f t="shared" si="9"/>
        <v>0.3090168873444112</v>
      </c>
      <c r="U28">
        <f t="shared" si="10"/>
        <v>0.8660253412630071</v>
      </c>
      <c r="W28">
        <f t="shared" si="11"/>
        <v>0.9781476293314535</v>
      </c>
      <c r="Y28">
        <f t="shared" si="12"/>
        <v>0.5877853736866143</v>
      </c>
      <c r="AA28">
        <f t="shared" si="13"/>
        <v>-0.10452830160244546</v>
      </c>
      <c r="AC28">
        <f t="shared" si="14"/>
        <v>-0.7431447083393864</v>
      </c>
      <c r="AE28">
        <f t="shared" si="15"/>
        <v>-0.9999999999999825</v>
      </c>
    </row>
    <row r="29" spans="1:31" ht="12.75">
      <c r="A29">
        <f t="shared" si="16"/>
        <v>0.8000000000000002</v>
      </c>
      <c r="B29">
        <f t="shared" si="17"/>
        <v>0.18</v>
      </c>
      <c r="C29">
        <f t="shared" si="1"/>
        <v>0.2520078471859822</v>
      </c>
      <c r="E29">
        <f t="shared" si="2"/>
        <v>-0.08593122259097069</v>
      </c>
      <c r="G29">
        <f t="shared" si="3"/>
        <v>-0.0824835526854453</v>
      </c>
      <c r="I29">
        <f t="shared" si="4"/>
        <v>0.006779475953486727</v>
      </c>
      <c r="K29">
        <f t="shared" si="5"/>
        <v>0.0965042327392688</v>
      </c>
      <c r="M29">
        <f t="shared" si="6"/>
        <v>-0.9510565427914005</v>
      </c>
      <c r="O29">
        <f t="shared" si="7"/>
        <v>-0.40673673446165975</v>
      </c>
      <c r="Q29">
        <f t="shared" si="8"/>
        <v>0.4067365386348123</v>
      </c>
      <c r="S29">
        <f t="shared" si="9"/>
        <v>0.95105647655077</v>
      </c>
      <c r="U29">
        <f t="shared" si="10"/>
        <v>0.8660254752374871</v>
      </c>
      <c r="W29">
        <f t="shared" si="11"/>
        <v>0.2079118445793559</v>
      </c>
      <c r="Y29">
        <f t="shared" si="12"/>
        <v>-0.5877851135562961</v>
      </c>
      <c r="AA29">
        <f t="shared" si="13"/>
        <v>-0.9945218759491729</v>
      </c>
      <c r="AC29">
        <f t="shared" si="14"/>
        <v>-0.7431449593493755</v>
      </c>
      <c r="AE29">
        <f t="shared" si="15"/>
        <v>-2.1435917090385443E-07</v>
      </c>
    </row>
    <row r="30" spans="1:31" ht="12.75">
      <c r="A30">
        <f t="shared" si="16"/>
        <v>0.9000000000000001</v>
      </c>
      <c r="B30">
        <f t="shared" si="17"/>
        <v>0.18</v>
      </c>
      <c r="C30">
        <f t="shared" si="1"/>
        <v>0.2252391585327532</v>
      </c>
      <c r="E30">
        <f t="shared" si="2"/>
        <v>-0.0946870908901174</v>
      </c>
      <c r="G30">
        <f t="shared" si="3"/>
        <v>-0.06097554170610329</v>
      </c>
      <c r="I30">
        <f t="shared" si="4"/>
        <v>0.04677344477755572</v>
      </c>
      <c r="K30">
        <f t="shared" si="5"/>
        <v>0.096679821312105</v>
      </c>
      <c r="M30">
        <f t="shared" si="6"/>
        <v>-0.5877853303315655</v>
      </c>
      <c r="O30">
        <f t="shared" si="7"/>
        <v>0.30901688734441035</v>
      </c>
      <c r="Q30">
        <f t="shared" si="8"/>
        <v>0.95105647655077</v>
      </c>
      <c r="S30">
        <f t="shared" si="9"/>
        <v>0.8090170794230211</v>
      </c>
      <c r="U30">
        <f t="shared" si="10"/>
        <v>1.6076937862198058E-07</v>
      </c>
      <c r="W30">
        <f t="shared" si="11"/>
        <v>-0.8090168904272784</v>
      </c>
      <c r="Y30">
        <f t="shared" si="12"/>
        <v>-0.9510565759116997</v>
      </c>
      <c r="AA30">
        <f t="shared" si="13"/>
        <v>-0.30901719314593507</v>
      </c>
      <c r="AC30">
        <f t="shared" si="14"/>
        <v>0.5877850702012358</v>
      </c>
      <c r="AE30">
        <f t="shared" si="15"/>
        <v>0.9999999999999709</v>
      </c>
    </row>
    <row r="31" spans="1:31" ht="12.75">
      <c r="A31">
        <f t="shared" si="16"/>
        <v>1.0000000000000002</v>
      </c>
      <c r="B31">
        <f t="shared" si="17"/>
        <v>0.18</v>
      </c>
      <c r="C31">
        <f t="shared" si="1"/>
        <v>0.19600270260842947</v>
      </c>
      <c r="E31">
        <f t="shared" si="2"/>
        <v>-0.09930467909895994</v>
      </c>
      <c r="G31">
        <f t="shared" si="3"/>
        <v>-0.03349882006494041</v>
      </c>
      <c r="I31">
        <f t="shared" si="4"/>
        <v>0.07867986034805059</v>
      </c>
      <c r="K31">
        <f t="shared" si="5"/>
        <v>0.07095013070348603</v>
      </c>
      <c r="M31">
        <f t="shared" si="6"/>
        <v>-1.071795845637494E-07</v>
      </c>
      <c r="O31">
        <f t="shared" si="7"/>
        <v>0.8660253412630071</v>
      </c>
      <c r="Q31">
        <f t="shared" si="8"/>
        <v>0.8660254752374862</v>
      </c>
      <c r="S31">
        <f t="shared" si="9"/>
        <v>1.6076937684562374E-07</v>
      </c>
      <c r="U31">
        <f t="shared" si="10"/>
        <v>-0.8660253144681035</v>
      </c>
      <c r="W31">
        <f t="shared" si="11"/>
        <v>-0.8660255020323745</v>
      </c>
      <c r="Y31">
        <f t="shared" si="12"/>
        <v>-2.143591691274976E-07</v>
      </c>
      <c r="AA31">
        <f t="shared" si="13"/>
        <v>0.8660252876731978</v>
      </c>
      <c r="AC31">
        <f t="shared" si="14"/>
        <v>0.8660255288272611</v>
      </c>
      <c r="AE31">
        <f t="shared" si="15"/>
        <v>2.679489649620845E-07</v>
      </c>
    </row>
    <row r="32" spans="1:31" ht="12.75">
      <c r="A32">
        <f t="shared" si="16"/>
        <v>1.1000000000000003</v>
      </c>
      <c r="B32">
        <f t="shared" si="17"/>
        <v>0.18</v>
      </c>
      <c r="C32">
        <f t="shared" si="1"/>
        <v>0.1646188001313213</v>
      </c>
      <c r="E32">
        <f t="shared" si="2"/>
        <v>-0.09958217646198522</v>
      </c>
      <c r="G32">
        <f t="shared" si="3"/>
        <v>-0.0027430006267666913</v>
      </c>
      <c r="I32">
        <f t="shared" si="4"/>
        <v>0.09698181373760383</v>
      </c>
      <c r="K32">
        <f t="shared" si="5"/>
        <v>0.026209410503685734</v>
      </c>
      <c r="M32">
        <f t="shared" si="6"/>
        <v>0.5877851569113535</v>
      </c>
      <c r="O32">
        <f t="shared" si="7"/>
        <v>0.9781476293314535</v>
      </c>
      <c r="Q32">
        <f t="shared" si="8"/>
        <v>0.2079118445793542</v>
      </c>
      <c r="S32">
        <f t="shared" si="9"/>
        <v>-0.8090168904272795</v>
      </c>
      <c r="U32">
        <f t="shared" si="10"/>
        <v>-0.8660255020323745</v>
      </c>
      <c r="W32">
        <f t="shared" si="11"/>
        <v>0.10452824830622437</v>
      </c>
      <c r="Y32">
        <f t="shared" si="12"/>
        <v>0.9510564434304386</v>
      </c>
      <c r="AA32">
        <f t="shared" si="13"/>
        <v>0.6691307961912258</v>
      </c>
      <c r="AC32">
        <f t="shared" si="14"/>
        <v>-0.4067363917646664</v>
      </c>
      <c r="AE32">
        <f t="shared" si="15"/>
        <v>-0.9999999999999566</v>
      </c>
    </row>
    <row r="33" spans="1:31" ht="12.75">
      <c r="A33">
        <f t="shared" si="16"/>
        <v>1.2000000000000004</v>
      </c>
      <c r="B33">
        <f t="shared" si="17"/>
        <v>0.18</v>
      </c>
      <c r="C33">
        <f t="shared" si="1"/>
        <v>0.1314312996927519</v>
      </c>
      <c r="E33">
        <f t="shared" si="2"/>
        <v>-0.09550745501326122</v>
      </c>
      <c r="G33">
        <f t="shared" si="3"/>
        <v>0.028281322815279203</v>
      </c>
      <c r="I33">
        <f t="shared" si="4"/>
        <v>0.09851473104351519</v>
      </c>
      <c r="K33">
        <f t="shared" si="5"/>
        <v>-0.025554099840580158</v>
      </c>
      <c r="M33">
        <f t="shared" si="6"/>
        <v>0.9510564765507702</v>
      </c>
      <c r="O33">
        <f t="shared" si="7"/>
        <v>0.5877853736866143</v>
      </c>
      <c r="Q33">
        <f t="shared" si="8"/>
        <v>-0.5877851135562961</v>
      </c>
      <c r="S33">
        <f t="shared" si="9"/>
        <v>-0.9510565759116997</v>
      </c>
      <c r="U33">
        <f t="shared" si="10"/>
        <v>-2.143591691274976E-07</v>
      </c>
      <c r="W33">
        <f t="shared" si="11"/>
        <v>0.9510564434304386</v>
      </c>
      <c r="Y33">
        <f t="shared" si="12"/>
        <v>0.5877854603967054</v>
      </c>
      <c r="AA33">
        <f t="shared" si="13"/>
        <v>-0.5877850268461752</v>
      </c>
      <c r="AC33">
        <f t="shared" si="14"/>
        <v>-0.9510566090319876</v>
      </c>
      <c r="AE33">
        <f t="shared" si="15"/>
        <v>-3.215387536912433E-07</v>
      </c>
    </row>
    <row r="34" spans="1:31" ht="12.75">
      <c r="A34">
        <f t="shared" si="16"/>
        <v>1.3000000000000005</v>
      </c>
      <c r="B34">
        <f t="shared" si="17"/>
        <v>0.18</v>
      </c>
      <c r="C34">
        <f t="shared" si="1"/>
        <v>0.09680381048006305</v>
      </c>
      <c r="E34">
        <f t="shared" si="2"/>
        <v>-0.08725859962672657</v>
      </c>
      <c r="G34">
        <f t="shared" si="3"/>
        <v>0.05653727342627149</v>
      </c>
      <c r="I34">
        <f t="shared" si="4"/>
        <v>0.08301355694638614</v>
      </c>
      <c r="K34">
        <f t="shared" si="5"/>
        <v>-0.07047040999749797</v>
      </c>
      <c r="M34">
        <f t="shared" si="6"/>
        <v>0.951056559351551</v>
      </c>
      <c r="O34">
        <f t="shared" si="7"/>
        <v>-0.10452830160244722</v>
      </c>
      <c r="Q34">
        <f t="shared" si="8"/>
        <v>-0.9945218759491731</v>
      </c>
      <c r="S34">
        <f t="shared" si="9"/>
        <v>-0.3090171931459317</v>
      </c>
      <c r="U34">
        <f t="shared" si="10"/>
        <v>0.8660252876731986</v>
      </c>
      <c r="W34">
        <f t="shared" si="11"/>
        <v>0.6691307961912245</v>
      </c>
      <c r="Y34">
        <f t="shared" si="12"/>
        <v>-0.5877850268461781</v>
      </c>
      <c r="AA34">
        <f t="shared" si="13"/>
        <v>-0.9135455804319439</v>
      </c>
      <c r="AC34">
        <f t="shared" si="14"/>
        <v>0.20791137281080854</v>
      </c>
      <c r="AE34">
        <f t="shared" si="15"/>
        <v>0.9999999999999394</v>
      </c>
    </row>
    <row r="35" spans="1:31" ht="12.75">
      <c r="A35">
        <f t="shared" si="16"/>
        <v>1.4000000000000006</v>
      </c>
      <c r="B35">
        <f t="shared" si="17"/>
        <v>0.18</v>
      </c>
      <c r="C35">
        <f t="shared" si="1"/>
        <v>0.06111571849840569</v>
      </c>
      <c r="E35">
        <f t="shared" si="2"/>
        <v>-0.07519612485291817</v>
      </c>
      <c r="G35">
        <f t="shared" si="3"/>
        <v>0.07925896198320664</v>
      </c>
      <c r="I35">
        <f t="shared" si="4"/>
        <v>0.05315858518125516</v>
      </c>
      <c r="K35">
        <f t="shared" si="5"/>
        <v>-0.09650423133471198</v>
      </c>
      <c r="M35">
        <f t="shared" si="6"/>
        <v>0.5877853736866129</v>
      </c>
      <c r="O35">
        <f t="shared" si="7"/>
        <v>-0.7431447083393887</v>
      </c>
      <c r="Q35">
        <f t="shared" si="8"/>
        <v>-0.7431449593493731</v>
      </c>
      <c r="S35">
        <f t="shared" si="9"/>
        <v>0.5877850702012373</v>
      </c>
      <c r="U35">
        <f t="shared" si="10"/>
        <v>0.8660255288272594</v>
      </c>
      <c r="W35">
        <f t="shared" si="11"/>
        <v>-0.40673639176466964</v>
      </c>
      <c r="Y35">
        <f t="shared" si="12"/>
        <v>-0.9510566090319865</v>
      </c>
      <c r="AA35">
        <f t="shared" si="13"/>
        <v>0.20791137281080854</v>
      </c>
      <c r="AC35">
        <f t="shared" si="14"/>
        <v>0.9945219319657148</v>
      </c>
      <c r="AE35">
        <f t="shared" si="15"/>
        <v>3.7512854419675803E-07</v>
      </c>
    </row>
    <row r="36" spans="1:31" ht="12.75">
      <c r="A36">
        <f t="shared" si="16"/>
        <v>1.5000000000000007</v>
      </c>
      <c r="B36">
        <f t="shared" si="17"/>
        <v>0.18</v>
      </c>
      <c r="C36">
        <f t="shared" si="1"/>
        <v>0.02475802993841711</v>
      </c>
      <c r="E36">
        <f t="shared" si="2"/>
        <v>-0.059847218703707565</v>
      </c>
      <c r="G36">
        <f t="shared" si="3"/>
        <v>0.09422223137407376</v>
      </c>
      <c r="I36">
        <f t="shared" si="4"/>
        <v>0.014112011416685092</v>
      </c>
      <c r="K36">
        <f t="shared" si="5"/>
        <v>-0.09667982268154385</v>
      </c>
      <c r="M36">
        <f t="shared" si="6"/>
        <v>1.6076937329291006E-07</v>
      </c>
      <c r="O36">
        <f t="shared" si="7"/>
        <v>-0.9999999999999825</v>
      </c>
      <c r="Q36">
        <f t="shared" si="8"/>
        <v>-2.1435916735114076E-07</v>
      </c>
      <c r="S36">
        <f t="shared" si="9"/>
        <v>0.9999999999999709</v>
      </c>
      <c r="U36">
        <f t="shared" si="10"/>
        <v>2.67948959633014E-07</v>
      </c>
      <c r="W36">
        <f t="shared" si="11"/>
        <v>-0.9999999999999566</v>
      </c>
      <c r="Y36">
        <f t="shared" si="12"/>
        <v>-3.2153874658581594E-07</v>
      </c>
      <c r="AA36">
        <f t="shared" si="13"/>
        <v>0.9999999999999394</v>
      </c>
      <c r="AC36">
        <f t="shared" si="14"/>
        <v>3.7512854064404436E-07</v>
      </c>
      <c r="AE36">
        <f t="shared" si="15"/>
        <v>-0.9999999999999192</v>
      </c>
    </row>
    <row r="60" spans="1:31" s="5" customFormat="1" ht="12.75">
      <c r="A60" s="5" t="s">
        <v>2</v>
      </c>
      <c r="B60" s="5">
        <v>0</v>
      </c>
      <c r="C60" s="5">
        <v>1</v>
      </c>
      <c r="E60" s="5">
        <v>2</v>
      </c>
      <c r="G60" s="5">
        <v>3</v>
      </c>
      <c r="I60" s="5">
        <v>4</v>
      </c>
      <c r="K60" s="5">
        <v>5</v>
      </c>
      <c r="M60" s="5">
        <v>6</v>
      </c>
      <c r="O60" s="5">
        <v>7</v>
      </c>
      <c r="Q60" s="5">
        <v>8</v>
      </c>
      <c r="S60" s="5">
        <v>9</v>
      </c>
      <c r="U60" s="5">
        <v>10</v>
      </c>
      <c r="W60" s="5">
        <v>11</v>
      </c>
      <c r="Y60" s="5">
        <v>12</v>
      </c>
      <c r="AA60" s="5">
        <v>13</v>
      </c>
      <c r="AC60" s="5">
        <v>14</v>
      </c>
      <c r="AE60" s="5">
        <v>15</v>
      </c>
    </row>
    <row r="61" ht="12.75">
      <c r="A61" t="s">
        <v>28</v>
      </c>
    </row>
    <row r="62" spans="1:31" s="6" customFormat="1" ht="15">
      <c r="A62" s="6" t="s">
        <v>29</v>
      </c>
      <c r="B62" s="6">
        <v>1</v>
      </c>
      <c r="C62" s="6">
        <v>1</v>
      </c>
      <c r="E62" s="6">
        <v>1</v>
      </c>
      <c r="G62" s="6">
        <v>1</v>
      </c>
      <c r="I62" s="6">
        <v>1</v>
      </c>
      <c r="K62" s="6">
        <v>1</v>
      </c>
      <c r="M62" s="6">
        <v>1</v>
      </c>
      <c r="O62" s="6">
        <v>1</v>
      </c>
      <c r="Q62" s="6">
        <v>1</v>
      </c>
      <c r="S62" s="6">
        <v>1</v>
      </c>
      <c r="U62" s="6">
        <v>1</v>
      </c>
      <c r="W62" s="6">
        <v>1</v>
      </c>
      <c r="Y62" s="6">
        <v>1</v>
      </c>
      <c r="AA62" s="6">
        <v>1</v>
      </c>
      <c r="AC62" s="6">
        <v>1</v>
      </c>
      <c r="AE62" s="6">
        <v>1</v>
      </c>
    </row>
    <row r="63" spans="1:31" s="8" customFormat="1" ht="12.75">
      <c r="A63" s="7" t="s">
        <v>27</v>
      </c>
      <c r="C63" s="8">
        <v>0</v>
      </c>
      <c r="E63" s="8">
        <v>0</v>
      </c>
      <c r="G63" s="8">
        <v>0</v>
      </c>
      <c r="I63" s="8">
        <v>0</v>
      </c>
      <c r="K63" s="8">
        <v>0</v>
      </c>
      <c r="M63" s="8">
        <v>0</v>
      </c>
      <c r="O63" s="8">
        <v>0</v>
      </c>
      <c r="Q63" s="8">
        <v>0</v>
      </c>
      <c r="S63" s="8">
        <v>0</v>
      </c>
      <c r="U63" s="8">
        <v>0</v>
      </c>
      <c r="W63" s="8">
        <v>0</v>
      </c>
      <c r="Y63" s="8">
        <v>0</v>
      </c>
      <c r="AA63" s="8">
        <v>0</v>
      </c>
      <c r="AC63" s="8">
        <v>0</v>
      </c>
      <c r="AE63" s="8">
        <v>0</v>
      </c>
    </row>
    <row r="65" ht="12.75">
      <c r="A65" t="s">
        <v>25</v>
      </c>
    </row>
    <row r="66" spans="1:31" s="4" customFormat="1" ht="15">
      <c r="A66" s="4" t="s">
        <v>29</v>
      </c>
      <c r="B66" s="4">
        <v>0.18333333333333332</v>
      </c>
      <c r="C66" s="4">
        <v>0.29258862139089165</v>
      </c>
      <c r="E66" s="4">
        <v>0.13408867044848174</v>
      </c>
      <c r="G66" s="4">
        <v>0.06534373923248701</v>
      </c>
      <c r="I66" s="4">
        <v>0.0879317799113356</v>
      </c>
      <c r="K66" s="4">
        <v>0.059567768352159406</v>
      </c>
      <c r="M66" s="4">
        <v>0.023565210235217068</v>
      </c>
      <c r="O66" s="4">
        <v>0.03005048763003247</v>
      </c>
      <c r="Q66" s="4">
        <v>0.035230586089593445</v>
      </c>
      <c r="S66" s="4">
        <v>0.017362486179242114</v>
      </c>
      <c r="U66" s="4">
        <v>0.006666665119662568</v>
      </c>
      <c r="W66" s="4">
        <v>0.008682078613757376</v>
      </c>
      <c r="Y66" s="4">
        <v>0.01206011140676949</v>
      </c>
      <c r="AA66" s="4">
        <v>0.014740435179585724</v>
      </c>
      <c r="AC66" s="4">
        <v>0.0010314509546311046</v>
      </c>
      <c r="AE66" s="4">
        <v>0.01333333136837369</v>
      </c>
    </row>
    <row r="67" spans="1:31" s="8" customFormat="1" ht="12.75">
      <c r="A67" s="7" t="s">
        <v>27</v>
      </c>
      <c r="C67" s="8">
        <v>1.5052165886243163</v>
      </c>
      <c r="E67" s="8">
        <v>1.6554031621623875</v>
      </c>
      <c r="G67" s="8">
        <v>2.995006129395056</v>
      </c>
      <c r="I67" s="8">
        <v>3.51818341153282</v>
      </c>
      <c r="K67" s="8">
        <v>3.5117075367358086</v>
      </c>
      <c r="M67" s="8">
        <v>2.9106726587574294</v>
      </c>
      <c r="O67" s="8">
        <v>1.6823401947310155</v>
      </c>
      <c r="Q67" s="8">
        <v>1.3239962271623607</v>
      </c>
      <c r="S67" s="8">
        <v>0.8873426510010843</v>
      </c>
      <c r="U67" s="8">
        <v>-1.5707959784611567</v>
      </c>
      <c r="W67" s="8">
        <v>3.4272124436750895</v>
      </c>
      <c r="Y67" s="8">
        <v>1.570796502376154</v>
      </c>
      <c r="AA67" s="8">
        <v>0.876486812577242</v>
      </c>
      <c r="AC67" s="8">
        <v>0.6811124832284778</v>
      </c>
      <c r="AE67" s="8">
        <v>3.1415927071795746</v>
      </c>
    </row>
    <row r="70" spans="1:4" ht="12.75">
      <c r="A70" t="s">
        <v>1</v>
      </c>
      <c r="B70" t="s">
        <v>7</v>
      </c>
      <c r="C70" t="s">
        <v>25</v>
      </c>
      <c r="D70" t="s">
        <v>26</v>
      </c>
    </row>
    <row r="71" spans="1:4" ht="12.75">
      <c r="A71">
        <v>-1.5</v>
      </c>
      <c r="B71">
        <f aca="true" t="shared" si="18" ref="B71:B101">SUMIF($B$4:$AE$4,"=1",B6:AE6)</f>
        <v>0.11196434792391888</v>
      </c>
      <c r="C71">
        <v>0</v>
      </c>
      <c r="D71">
        <v>0</v>
      </c>
    </row>
    <row r="72" spans="1:4" ht="12.75">
      <c r="A72">
        <f>A71+0.1</f>
        <v>-1.4</v>
      </c>
      <c r="B72">
        <f t="shared" si="18"/>
        <v>0.09360130395107971</v>
      </c>
      <c r="C72">
        <v>0</v>
      </c>
      <c r="D72">
        <v>0</v>
      </c>
    </row>
    <row r="73" spans="1:4" ht="12.75">
      <c r="A73">
        <f aca="true" t="shared" si="19" ref="A73:A101">A72+0.1</f>
        <v>-1.2999999999999998</v>
      </c>
      <c r="B73">
        <f t="shared" si="18"/>
        <v>0.07244599214857489</v>
      </c>
      <c r="C73">
        <v>0</v>
      </c>
      <c r="D73">
        <v>0</v>
      </c>
    </row>
    <row r="74" spans="1:4" ht="12.75">
      <c r="A74">
        <f t="shared" si="19"/>
        <v>-1.1999999999999997</v>
      </c>
      <c r="B74">
        <f t="shared" si="18"/>
        <v>0.06518067300050892</v>
      </c>
      <c r="C74">
        <v>0</v>
      </c>
      <c r="D74">
        <v>0.1</v>
      </c>
    </row>
    <row r="75" spans="1:4" ht="12.75">
      <c r="A75">
        <f t="shared" si="19"/>
        <v>-1.0999999999999996</v>
      </c>
      <c r="B75">
        <f t="shared" si="18"/>
        <v>0.0874966343841319</v>
      </c>
      <c r="C75">
        <v>0</v>
      </c>
      <c r="D75">
        <v>0.15</v>
      </c>
    </row>
    <row r="76" spans="1:4" ht="12.75">
      <c r="A76">
        <f t="shared" si="19"/>
        <v>-0.9999999999999997</v>
      </c>
      <c r="B76">
        <f t="shared" si="18"/>
        <v>0.14978311207708978</v>
      </c>
      <c r="C76">
        <v>0.1</v>
      </c>
      <c r="D76">
        <v>0.2</v>
      </c>
    </row>
    <row r="77" spans="1:4" ht="12.75">
      <c r="A77">
        <f t="shared" si="19"/>
        <v>-0.8999999999999997</v>
      </c>
      <c r="B77">
        <f t="shared" si="18"/>
        <v>0.25384937220046566</v>
      </c>
      <c r="C77">
        <v>0.3</v>
      </c>
      <c r="D77">
        <v>0.2</v>
      </c>
    </row>
    <row r="78" spans="1:4" ht="12.75">
      <c r="A78">
        <f t="shared" si="19"/>
        <v>-0.7999999999999997</v>
      </c>
      <c r="B78">
        <f t="shared" si="18"/>
        <v>0.3915745071475981</v>
      </c>
      <c r="C78">
        <v>0.4</v>
      </c>
      <c r="D78">
        <v>0.2</v>
      </c>
    </row>
    <row r="79" spans="1:4" ht="12.75">
      <c r="A79">
        <f t="shared" si="19"/>
        <v>-0.6999999999999997</v>
      </c>
      <c r="B79">
        <f t="shared" si="18"/>
        <v>0.5459213862894992</v>
      </c>
      <c r="C79">
        <v>0.5</v>
      </c>
      <c r="D79">
        <v>0.2</v>
      </c>
    </row>
    <row r="80" spans="1:4" ht="12.75">
      <c r="A80">
        <f t="shared" si="19"/>
        <v>-0.5999999999999998</v>
      </c>
      <c r="B80">
        <f t="shared" si="18"/>
        <v>0.6941678723940666</v>
      </c>
      <c r="C80">
        <v>0.6</v>
      </c>
      <c r="D80">
        <v>0.2</v>
      </c>
    </row>
    <row r="81" spans="1:4" ht="12.75">
      <c r="A81">
        <f t="shared" si="19"/>
        <v>-0.4999999999999998</v>
      </c>
      <c r="B81">
        <f t="shared" si="18"/>
        <v>0.8126477940118</v>
      </c>
      <c r="C81">
        <v>0.7</v>
      </c>
      <c r="D81">
        <v>0.2</v>
      </c>
    </row>
    <row r="82" spans="1:4" ht="12.75">
      <c r="A82">
        <f t="shared" si="19"/>
        <v>-0.3999999999999998</v>
      </c>
      <c r="B82">
        <f t="shared" si="18"/>
        <v>0.8819005626576979</v>
      </c>
      <c r="C82">
        <v>0.7</v>
      </c>
      <c r="D82">
        <v>0.3</v>
      </c>
    </row>
    <row r="83" spans="1:4" ht="12.75">
      <c r="A83">
        <f t="shared" si="19"/>
        <v>-0.2999999999999998</v>
      </c>
      <c r="B83">
        <f t="shared" si="18"/>
        <v>0.8910047878306462</v>
      </c>
      <c r="C83">
        <v>0.7</v>
      </c>
      <c r="D83">
        <v>0.3</v>
      </c>
    </row>
    <row r="84" spans="1:4" ht="12.75">
      <c r="A84">
        <f t="shared" si="19"/>
        <v>-0.19999999999999982</v>
      </c>
      <c r="B84">
        <f t="shared" si="18"/>
        <v>0.8400524039724142</v>
      </c>
      <c r="C84">
        <v>0.7</v>
      </c>
      <c r="D84">
        <v>0.3</v>
      </c>
    </row>
    <row r="85" spans="1:4" ht="12.75">
      <c r="A85">
        <f t="shared" si="19"/>
        <v>-0.09999999999999981</v>
      </c>
      <c r="B85">
        <f t="shared" si="18"/>
        <v>0.7401624289506153</v>
      </c>
      <c r="C85">
        <v>0.7</v>
      </c>
      <c r="D85">
        <v>0.2</v>
      </c>
    </row>
    <row r="86" spans="1:4" ht="12.75">
      <c r="A86">
        <f t="shared" si="19"/>
        <v>1.942890293094024E-16</v>
      </c>
      <c r="B86">
        <f t="shared" si="18"/>
        <v>0.6110271653407086</v>
      </c>
      <c r="C86">
        <v>0.7</v>
      </c>
      <c r="D86">
        <v>0.2</v>
      </c>
    </row>
    <row r="87" spans="1:4" ht="12.75">
      <c r="A87">
        <f t="shared" si="19"/>
        <v>0.1000000000000002</v>
      </c>
      <c r="B87">
        <f t="shared" si="18"/>
        <v>0.4765792367674776</v>
      </c>
      <c r="C87">
        <v>0.5</v>
      </c>
      <c r="D87">
        <v>0.2</v>
      </c>
    </row>
    <row r="88" spans="1:4" ht="12.75">
      <c r="A88">
        <f t="shared" si="19"/>
        <v>0.2000000000000002</v>
      </c>
      <c r="B88">
        <f t="shared" si="18"/>
        <v>0.35981568249104023</v>
      </c>
      <c r="C88">
        <v>0.4</v>
      </c>
      <c r="D88">
        <v>0.2</v>
      </c>
    </row>
    <row r="89" spans="1:4" ht="12.75">
      <c r="A89">
        <f t="shared" si="19"/>
        <v>0.3000000000000002</v>
      </c>
      <c r="B89">
        <f t="shared" si="18"/>
        <v>0.278003831110418</v>
      </c>
      <c r="C89">
        <v>0.3</v>
      </c>
      <c r="D89">
        <v>0.2</v>
      </c>
    </row>
    <row r="90" spans="1:4" ht="12.75">
      <c r="A90">
        <f t="shared" si="19"/>
        <v>0.40000000000000024</v>
      </c>
      <c r="B90">
        <f t="shared" si="18"/>
        <v>0.23937786173698453</v>
      </c>
      <c r="C90">
        <v>0.3</v>
      </c>
      <c r="D90">
        <v>0.2</v>
      </c>
    </row>
    <row r="91" spans="1:4" ht="12.75">
      <c r="A91">
        <f t="shared" si="19"/>
        <v>0.5000000000000002</v>
      </c>
      <c r="B91">
        <f t="shared" si="18"/>
        <v>0.24204764228574704</v>
      </c>
      <c r="C91">
        <v>0.3</v>
      </c>
      <c r="D91">
        <v>0.2</v>
      </c>
    </row>
    <row r="92" spans="1:4" ht="12.75">
      <c r="A92">
        <f t="shared" si="19"/>
        <v>0.6000000000000002</v>
      </c>
      <c r="B92">
        <f t="shared" si="18"/>
        <v>0.27528414420870057</v>
      </c>
      <c r="C92">
        <v>0.4</v>
      </c>
      <c r="D92">
        <v>0.2</v>
      </c>
    </row>
    <row r="93" spans="1:4" ht="12.75">
      <c r="A93">
        <f t="shared" si="19"/>
        <v>0.7000000000000002</v>
      </c>
      <c r="B93">
        <f t="shared" si="18"/>
        <v>0.32276192645715884</v>
      </c>
      <c r="C93">
        <v>0.5</v>
      </c>
      <c r="D93">
        <v>0.3</v>
      </c>
    </row>
    <row r="94" spans="1:4" ht="12.75">
      <c r="A94">
        <f t="shared" si="19"/>
        <v>0.8000000000000002</v>
      </c>
      <c r="B94">
        <f t="shared" si="18"/>
        <v>0.36687678060232165</v>
      </c>
      <c r="C94">
        <v>0.5</v>
      </c>
      <c r="D94">
        <v>0.4</v>
      </c>
    </row>
    <row r="95" spans="1:4" ht="12.75">
      <c r="A95">
        <f t="shared" si="19"/>
        <v>0.9000000000000001</v>
      </c>
      <c r="B95">
        <f t="shared" si="18"/>
        <v>0.3930297920261932</v>
      </c>
      <c r="C95">
        <v>0.5</v>
      </c>
      <c r="D95">
        <v>0.5</v>
      </c>
    </row>
    <row r="96" spans="1:4" ht="12.75">
      <c r="A96">
        <f t="shared" si="19"/>
        <v>1.0000000000000002</v>
      </c>
      <c r="B96">
        <f t="shared" si="18"/>
        <v>0.39282919449606574</v>
      </c>
      <c r="C96">
        <v>0.4</v>
      </c>
      <c r="D96">
        <v>0.5</v>
      </c>
    </row>
    <row r="97" spans="1:4" ht="12.75">
      <c r="A97">
        <f t="shared" si="19"/>
        <v>1.1000000000000003</v>
      </c>
      <c r="B97">
        <f t="shared" si="18"/>
        <v>0.36548484728385894</v>
      </c>
      <c r="C97">
        <v>0.3</v>
      </c>
      <c r="D97">
        <v>0.5</v>
      </c>
    </row>
    <row r="98" spans="1:4" ht="12.75">
      <c r="A98">
        <f t="shared" si="19"/>
        <v>1.2000000000000004</v>
      </c>
      <c r="B98">
        <f t="shared" si="18"/>
        <v>0.31716579869770495</v>
      </c>
      <c r="C98">
        <v>0.1</v>
      </c>
      <c r="D98">
        <v>0.5</v>
      </c>
    </row>
    <row r="99" spans="1:4" ht="12.75">
      <c r="A99">
        <f t="shared" si="19"/>
        <v>1.3000000000000005</v>
      </c>
      <c r="B99">
        <f t="shared" si="18"/>
        <v>0.25862563122849613</v>
      </c>
      <c r="C99">
        <v>0.1</v>
      </c>
      <c r="D99">
        <v>0.1</v>
      </c>
    </row>
    <row r="100" spans="1:4" ht="12.75">
      <c r="A100">
        <f t="shared" si="19"/>
        <v>1.4000000000000006</v>
      </c>
      <c r="B100">
        <f t="shared" si="18"/>
        <v>0.20183290947523735</v>
      </c>
      <c r="C100">
        <v>0.1</v>
      </c>
      <c r="D100">
        <v>0</v>
      </c>
    </row>
    <row r="101" spans="1:4" ht="12.75">
      <c r="A101">
        <f t="shared" si="19"/>
        <v>1.5000000000000007</v>
      </c>
      <c r="B101">
        <f t="shared" si="18"/>
        <v>0.15656523134392453</v>
      </c>
      <c r="C101">
        <v>0.2</v>
      </c>
      <c r="D101">
        <v>0</v>
      </c>
    </row>
    <row r="103" spans="1:2" ht="12.75">
      <c r="A103" t="s">
        <v>0</v>
      </c>
      <c r="B103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0" sqref="A20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A1" sqref="A1"/>
    </sheetView>
  </sheetViews>
  <sheetFormatPr defaultColWidth="11.00390625" defaultRowHeight="12.75"/>
  <sheetData>
    <row r="1" spans="1:31" s="5" customFormat="1" ht="12.75">
      <c r="A1" s="5" t="s">
        <v>2</v>
      </c>
      <c r="B1" s="5">
        <v>0</v>
      </c>
      <c r="C1" s="5">
        <v>1</v>
      </c>
      <c r="E1" s="5">
        <v>2</v>
      </c>
      <c r="G1" s="5">
        <v>3</v>
      </c>
      <c r="I1" s="5">
        <v>4</v>
      </c>
      <c r="K1" s="5">
        <v>5</v>
      </c>
      <c r="M1" s="5">
        <v>6</v>
      </c>
      <c r="O1" s="5">
        <v>7</v>
      </c>
      <c r="Q1" s="5">
        <v>8</v>
      </c>
      <c r="S1" s="5">
        <v>9</v>
      </c>
      <c r="U1" s="5">
        <v>10</v>
      </c>
      <c r="W1" s="5">
        <v>11</v>
      </c>
      <c r="Y1" s="5">
        <v>12</v>
      </c>
      <c r="AA1" s="5">
        <v>13</v>
      </c>
      <c r="AC1" s="5">
        <v>14</v>
      </c>
      <c r="AE1" s="5">
        <v>15</v>
      </c>
    </row>
    <row r="2" spans="1:31" s="4" customFormat="1" ht="15">
      <c r="A2" s="4" t="s">
        <v>29</v>
      </c>
      <c r="B2" s="4">
        <v>0.1125</v>
      </c>
      <c r="C2" s="4">
        <v>0.1635138535427315</v>
      </c>
      <c r="E2" s="4">
        <v>0.043795251010148716</v>
      </c>
      <c r="G2" s="4">
        <v>0.06770891125619426</v>
      </c>
      <c r="I2" s="4">
        <v>0.06752503406238929</v>
      </c>
      <c r="K2" s="4">
        <v>0.045209465283764835</v>
      </c>
      <c r="M2" s="4">
        <v>0.04577963881980412</v>
      </c>
      <c r="O2" s="4">
        <v>0.02149786673792875</v>
      </c>
      <c r="Q2" s="4">
        <v>0.02787046287209359</v>
      </c>
      <c r="S2" s="4">
        <v>0.029328118448960896</v>
      </c>
      <c r="U2" s="4">
        <v>0.008333336891442914</v>
      </c>
      <c r="W2" s="4">
        <v>0.008307120484033322</v>
      </c>
      <c r="Y2" s="4">
        <v>0.009951615238542752</v>
      </c>
      <c r="AA2" s="4">
        <v>0.01275577885233036</v>
      </c>
      <c r="AC2" s="4">
        <v>0.0066177528627857415</v>
      </c>
      <c r="AE2" s="4">
        <v>0.010137935186451244</v>
      </c>
    </row>
    <row r="3" spans="1:31" s="8" customFormat="1" ht="12.75">
      <c r="A3" s="7" t="s">
        <v>27</v>
      </c>
      <c r="C3" s="8">
        <v>0</v>
      </c>
      <c r="E3" s="8">
        <v>0</v>
      </c>
      <c r="G3" s="8">
        <v>0</v>
      </c>
      <c r="I3" s="8">
        <v>0</v>
      </c>
      <c r="K3" s="8">
        <v>0</v>
      </c>
      <c r="M3" s="8">
        <v>0</v>
      </c>
      <c r="O3" s="8">
        <v>0</v>
      </c>
      <c r="Q3" s="8">
        <v>0</v>
      </c>
      <c r="S3" s="8">
        <v>0</v>
      </c>
      <c r="U3" s="8">
        <v>0</v>
      </c>
      <c r="W3" s="8">
        <v>0</v>
      </c>
      <c r="Y3" s="8">
        <v>0</v>
      </c>
      <c r="AA3" s="8">
        <v>0</v>
      </c>
      <c r="AC3" s="8">
        <v>0</v>
      </c>
      <c r="AE3" s="8">
        <v>0</v>
      </c>
    </row>
    <row r="4" spans="1:31" ht="12.75">
      <c r="A4" t="s">
        <v>23</v>
      </c>
      <c r="B4">
        <v>1</v>
      </c>
      <c r="C4">
        <v>1</v>
      </c>
      <c r="E4">
        <v>1</v>
      </c>
      <c r="G4">
        <v>1</v>
      </c>
      <c r="I4">
        <v>1</v>
      </c>
      <c r="K4">
        <v>1</v>
      </c>
      <c r="M4">
        <v>1</v>
      </c>
      <c r="O4">
        <v>1</v>
      </c>
      <c r="Q4">
        <v>1</v>
      </c>
      <c r="S4">
        <v>1</v>
      </c>
      <c r="U4">
        <v>1</v>
      </c>
      <c r="W4">
        <v>1</v>
      </c>
      <c r="Y4">
        <v>1</v>
      </c>
      <c r="AA4">
        <v>1</v>
      </c>
      <c r="AC4">
        <v>1</v>
      </c>
      <c r="AE4">
        <v>1</v>
      </c>
    </row>
    <row r="5" spans="1:31" ht="12.75">
      <c r="A5" s="9" t="s">
        <v>1</v>
      </c>
      <c r="B5" s="9" t="s">
        <v>8</v>
      </c>
      <c r="C5" s="9" t="s">
        <v>3</v>
      </c>
      <c r="D5" s="9"/>
      <c r="E5" s="9" t="s">
        <v>4</v>
      </c>
      <c r="F5" s="9"/>
      <c r="G5" s="9" t="s">
        <v>5</v>
      </c>
      <c r="H5" s="9"/>
      <c r="I5" s="9" t="s">
        <v>6</v>
      </c>
      <c r="J5" s="9"/>
      <c r="K5" s="9" t="s">
        <v>12</v>
      </c>
      <c r="L5" s="9"/>
      <c r="M5" s="9" t="s">
        <v>13</v>
      </c>
      <c r="N5" s="9"/>
      <c r="O5" s="9" t="s">
        <v>14</v>
      </c>
      <c r="P5" s="9"/>
      <c r="Q5" s="9" t="s">
        <v>15</v>
      </c>
      <c r="R5" s="9"/>
      <c r="S5" s="9" t="s">
        <v>16</v>
      </c>
      <c r="T5" s="9"/>
      <c r="U5" s="9" t="s">
        <v>17</v>
      </c>
      <c r="V5" s="9"/>
      <c r="W5" s="9" t="s">
        <v>18</v>
      </c>
      <c r="X5" s="9"/>
      <c r="Y5" s="9" t="s">
        <v>19</v>
      </c>
      <c r="Z5" s="9"/>
      <c r="AA5" s="9" t="s">
        <v>20</v>
      </c>
      <c r="AB5" s="9"/>
      <c r="AC5" s="9" t="s">
        <v>21</v>
      </c>
      <c r="AD5" s="9"/>
      <c r="AE5" s="9" t="s">
        <v>22</v>
      </c>
    </row>
    <row r="6" spans="1:31" ht="12.75">
      <c r="A6">
        <v>-1.5</v>
      </c>
      <c r="B6">
        <f aca="true" t="shared" si="0" ref="B6:B36">$B$2</f>
        <v>0.1125</v>
      </c>
      <c r="C6">
        <f aca="true" t="shared" si="1" ref="C6:C36">C$2*SIN(C$1*3.1415926*$A6/$B$84+C$3)</f>
        <v>-0.16351385354273146</v>
      </c>
      <c r="E6">
        <f aca="true" t="shared" si="2" ref="E6:E36">E$2*SIN(E$1*3.1415926*$A6/$B$84+E$3)</f>
        <v>-2.3469784240154346E-09</v>
      </c>
      <c r="G6">
        <f aca="true" t="shared" si="3" ref="G6:G36">G$2*SIN(G$1*3.1415926*$A6/$B$84+G$3)</f>
        <v>0.06770891125619403</v>
      </c>
      <c r="I6">
        <f aca="true" t="shared" si="4" ref="I6:I36">I$2*SIN(I$1*3.1415926*$A6/$B$84+I$3)</f>
        <v>7.237305158434189E-09</v>
      </c>
      <c r="K6">
        <f aca="true" t="shared" si="5" ref="K6:K36">K$2*SIN(K$1*3.1415926*$A6/$B$84+K$3)</f>
        <v>-0.045209465283764426</v>
      </c>
      <c r="M6">
        <f aca="true" t="shared" si="6" ref="M6:M36">M$2*SIN(M$1*3.1415926*$A6/$B$84+M$3)</f>
        <v>-7.359964086598608E-09</v>
      </c>
      <c r="O6">
        <f aca="true" t="shared" si="7" ref="O6:O36">O$2*SIN(O$1*3.1415926*$A6/$B$84+O$3)</f>
        <v>0.021497866737928372</v>
      </c>
      <c r="Q6">
        <f aca="true" t="shared" si="8" ref="Q6:Q36">Q$2*SIN(Q$1*3.1415926*$A6/$B$84+Q$3)</f>
        <v>5.974289313968639E-09</v>
      </c>
      <c r="S6">
        <f aca="true" t="shared" si="9" ref="S6:S36">S$2*SIN(S$1*3.1415926*$A6/$B$84+S$3)</f>
        <v>-0.029328118448960043</v>
      </c>
      <c r="U6">
        <f aca="true" t="shared" si="10" ref="U6:U36">U$2*SIN(U$1*3.1415926*$A6/$B$84+U$3)</f>
        <v>-2.2329090095454637E-09</v>
      </c>
      <c r="W6">
        <f aca="true" t="shared" si="11" ref="W6:W36">W$2*SIN(W$1*3.1415926*$A6/$B$84+W$3)</f>
        <v>0.00830712048403296</v>
      </c>
      <c r="Y6">
        <f aca="true" t="shared" si="12" ref="Y6:Y36">Y$2*SIN(Y$1*3.1415926*$A6/$B$84+Y$3)</f>
        <v>3.1998299963710607E-09</v>
      </c>
      <c r="AA6">
        <f aca="true" t="shared" si="13" ref="AA6:AA36">AA$2*SIN(AA$1*3.1415926*$A6/$B$84+AA$3)</f>
        <v>-0.012755778852329586</v>
      </c>
      <c r="AC6">
        <f aca="true" t="shared" si="14" ref="AC6:AC36">AC$2*SIN(AC$1*3.1415926*$A6/$B$84+AC$3)</f>
        <v>-2.4825080442927054E-09</v>
      </c>
      <c r="AE6">
        <f aca="true" t="shared" si="15" ref="AE6:AE36">AE$2*SIN(AE$1*3.1415926*$A6/$B$84+AE$3)</f>
        <v>0.010137935186450425</v>
      </c>
    </row>
    <row r="7" spans="1:31" ht="12.75">
      <c r="A7">
        <f aca="true" t="shared" si="16" ref="A7:A36">A6+0.1</f>
        <v>-1.4</v>
      </c>
      <c r="B7">
        <f t="shared" si="0"/>
        <v>0.1125</v>
      </c>
      <c r="C7">
        <f t="shared" si="1"/>
        <v>-0.16261810711684477</v>
      </c>
      <c r="E7">
        <f t="shared" si="2"/>
        <v>-0.009105546829953449</v>
      </c>
      <c r="G7">
        <f t="shared" si="3"/>
        <v>0.06439499969167538</v>
      </c>
      <c r="I7">
        <f t="shared" si="4"/>
        <v>0.027464911848948673</v>
      </c>
      <c r="K7">
        <f t="shared" si="5"/>
        <v>-0.039152542600690475</v>
      </c>
      <c r="M7">
        <f t="shared" si="6"/>
        <v>-0.026908602110936864</v>
      </c>
      <c r="O7">
        <f t="shared" si="7"/>
        <v>0.015976025906877005</v>
      </c>
      <c r="Q7">
        <f t="shared" si="8"/>
        <v>0.020711793998130335</v>
      </c>
      <c r="S7">
        <f t="shared" si="9"/>
        <v>-0.017238630161392557</v>
      </c>
      <c r="U7">
        <f t="shared" si="10"/>
        <v>-0.00721688248830759</v>
      </c>
      <c r="W7">
        <f t="shared" si="11"/>
        <v>0.003378808211630035</v>
      </c>
      <c r="Y7">
        <f t="shared" si="12"/>
        <v>0.009464549443159536</v>
      </c>
      <c r="AA7">
        <f t="shared" si="13"/>
        <v>-0.002652071492458952</v>
      </c>
      <c r="AC7">
        <f t="shared" si="14"/>
        <v>-0.006581500362369326</v>
      </c>
      <c r="AE7">
        <f t="shared" si="15"/>
        <v>-3.803028975706087E-09</v>
      </c>
    </row>
    <row r="8" spans="1:31" ht="12.75">
      <c r="A8">
        <f t="shared" si="16"/>
        <v>-1.2999999999999998</v>
      </c>
      <c r="B8">
        <f t="shared" si="0"/>
        <v>0.1125</v>
      </c>
      <c r="C8">
        <f t="shared" si="1"/>
        <v>-0.15994068274008802</v>
      </c>
      <c r="E8">
        <f t="shared" si="2"/>
        <v>-0.01781313523672524</v>
      </c>
      <c r="G8">
        <f t="shared" si="3"/>
        <v>0.05477765710426876</v>
      </c>
      <c r="I8">
        <f t="shared" si="4"/>
        <v>0.050180883850658</v>
      </c>
      <c r="K8">
        <f t="shared" si="5"/>
        <v>-0.022604728095832444</v>
      </c>
      <c r="M8">
        <f t="shared" si="6"/>
        <v>-0.04353902578431965</v>
      </c>
      <c r="O8">
        <f t="shared" si="7"/>
        <v>0.0022471354981913206</v>
      </c>
      <c r="Q8">
        <f t="shared" si="8"/>
        <v>0.027717785019126275</v>
      </c>
      <c r="S8">
        <f t="shared" si="9"/>
        <v>0.009062892843349508</v>
      </c>
      <c r="U8">
        <f t="shared" si="10"/>
        <v>-0.0072168804786895</v>
      </c>
      <c r="W8">
        <f t="shared" si="11"/>
        <v>-0.0055585501435377015</v>
      </c>
      <c r="Y8">
        <f t="shared" si="12"/>
        <v>0.005849410430149629</v>
      </c>
      <c r="AA8">
        <f t="shared" si="13"/>
        <v>0.01165298539551369</v>
      </c>
      <c r="AC8">
        <f t="shared" si="14"/>
        <v>-0.0013759060826243727</v>
      </c>
      <c r="AE8">
        <f t="shared" si="15"/>
        <v>-0.01013793518645063</v>
      </c>
    </row>
    <row r="9" spans="1:31" ht="12.75">
      <c r="A9">
        <f t="shared" si="16"/>
        <v>-1.1999999999999997</v>
      </c>
      <c r="B9">
        <f t="shared" si="0"/>
        <v>0.1125</v>
      </c>
      <c r="C9">
        <f t="shared" si="1"/>
        <v>-0.15551091483322013</v>
      </c>
      <c r="E9">
        <f t="shared" si="2"/>
        <v>-0.025742204183208803</v>
      </c>
      <c r="G9">
        <f t="shared" si="3"/>
        <v>0.03979829596254256</v>
      </c>
      <c r="I9">
        <f t="shared" si="4"/>
        <v>0.06422012544724756</v>
      </c>
      <c r="K9">
        <f t="shared" si="5"/>
        <v>4.845531868079452E-09</v>
      </c>
      <c r="M9">
        <f t="shared" si="6"/>
        <v>-0.043539021993729714</v>
      </c>
      <c r="O9">
        <f t="shared" si="7"/>
        <v>-0.01263613163401855</v>
      </c>
      <c r="Q9">
        <f t="shared" si="8"/>
        <v>0.01638184318413995</v>
      </c>
      <c r="S9">
        <f t="shared" si="9"/>
        <v>0.027892699910001543</v>
      </c>
      <c r="U9">
        <f t="shared" si="10"/>
        <v>1.7863272313211467E-09</v>
      </c>
      <c r="W9">
        <f t="shared" si="11"/>
        <v>-0.007900540462692856</v>
      </c>
      <c r="Y9">
        <f t="shared" si="12"/>
        <v>-0.0058494147446777785</v>
      </c>
      <c r="AA9">
        <f t="shared" si="13"/>
        <v>0.0074976558151608015</v>
      </c>
      <c r="AC9">
        <f t="shared" si="14"/>
        <v>0.00629385759709275</v>
      </c>
      <c r="AE9">
        <f t="shared" si="15"/>
        <v>3.259739152905678E-09</v>
      </c>
    </row>
    <row r="10" spans="1:31" ht="12.75">
      <c r="A10">
        <f t="shared" si="16"/>
        <v>-1.0999999999999996</v>
      </c>
      <c r="B10">
        <f t="shared" si="0"/>
        <v>0.1125</v>
      </c>
      <c r="C10">
        <f t="shared" si="1"/>
        <v>-0.149377336858763</v>
      </c>
      <c r="E10">
        <f t="shared" si="2"/>
        <v>-0.03254621532032805</v>
      </c>
      <c r="G10">
        <f t="shared" si="3"/>
        <v>0.02092320045278284</v>
      </c>
      <c r="I10">
        <f t="shared" si="4"/>
        <v>0.06715512430576451</v>
      </c>
      <c r="K10">
        <f t="shared" si="5"/>
        <v>0.022604736488539872</v>
      </c>
      <c r="M10">
        <f t="shared" si="6"/>
        <v>-0.026908592187043518</v>
      </c>
      <c r="O10">
        <f t="shared" si="7"/>
        <v>-0.021028087385388538</v>
      </c>
      <c r="Q10">
        <f t="shared" si="8"/>
        <v>-0.005794599345017577</v>
      </c>
      <c r="S10">
        <f t="shared" si="9"/>
        <v>0.023726943189661148</v>
      </c>
      <c r="U10">
        <f t="shared" si="10"/>
        <v>0.007216882265016786</v>
      </c>
      <c r="W10">
        <f t="shared" si="11"/>
        <v>-0.0008683287526646845</v>
      </c>
      <c r="Y10">
        <f t="shared" si="12"/>
        <v>-0.009464547795156604</v>
      </c>
      <c r="AA10">
        <f t="shared" si="13"/>
        <v>-0.008535284459499097</v>
      </c>
      <c r="AC10">
        <f t="shared" si="14"/>
        <v>0.0026916809209996994</v>
      </c>
      <c r="AE10">
        <f t="shared" si="15"/>
        <v>0.010137935186450803</v>
      </c>
    </row>
    <row r="11" spans="1:31" ht="12.75">
      <c r="A11">
        <f t="shared" si="16"/>
        <v>-0.9999999999999997</v>
      </c>
      <c r="B11">
        <f t="shared" si="0"/>
        <v>0.1125</v>
      </c>
      <c r="C11">
        <f t="shared" si="1"/>
        <v>-0.14160714957824797</v>
      </c>
      <c r="E11">
        <f t="shared" si="2"/>
        <v>-0.03792780072223103</v>
      </c>
      <c r="G11">
        <f t="shared" si="3"/>
        <v>-3.6285066101265312E-09</v>
      </c>
      <c r="I11">
        <f t="shared" si="4"/>
        <v>0.05847839247700338</v>
      </c>
      <c r="K11">
        <f t="shared" si="5"/>
        <v>0.03915254744622247</v>
      </c>
      <c r="M11">
        <f t="shared" si="6"/>
        <v>4.90664283282705E-09</v>
      </c>
      <c r="O11">
        <f t="shared" si="7"/>
        <v>-0.018617697378141358</v>
      </c>
      <c r="Q11">
        <f t="shared" si="8"/>
        <v>-0.02413653085389364</v>
      </c>
      <c r="S11">
        <f t="shared" si="9"/>
        <v>-4.715063535482899E-09</v>
      </c>
      <c r="U11">
        <f t="shared" si="10"/>
        <v>0.007216880701980476</v>
      </c>
      <c r="W11">
        <f t="shared" si="11"/>
        <v>0.007194178187628408</v>
      </c>
      <c r="Y11">
        <f t="shared" si="12"/>
        <v>2.1332200447210473E-09</v>
      </c>
      <c r="AA11">
        <f t="shared" si="13"/>
        <v>-0.011046827050085046</v>
      </c>
      <c r="AC11">
        <f t="shared" si="14"/>
        <v>-0.0057311429226421665</v>
      </c>
      <c r="AE11">
        <f t="shared" si="15"/>
        <v>-2.71644931209667E-09</v>
      </c>
    </row>
    <row r="12" spans="1:31" ht="12.75">
      <c r="A12">
        <f t="shared" si="16"/>
        <v>-0.8999999999999997</v>
      </c>
      <c r="B12">
        <f t="shared" si="0"/>
        <v>0.1125</v>
      </c>
      <c r="C12">
        <f t="shared" si="1"/>
        <v>-0.13228548478663485</v>
      </c>
      <c r="E12">
        <f t="shared" si="2"/>
        <v>-0.04165175929113757</v>
      </c>
      <c r="G12">
        <f t="shared" si="3"/>
        <v>-0.020923207354612536</v>
      </c>
      <c r="I12">
        <f t="shared" si="4"/>
        <v>0.039690215669357404</v>
      </c>
      <c r="K12">
        <f t="shared" si="5"/>
        <v>0.04520946528376469</v>
      </c>
      <c r="M12">
        <f t="shared" si="6"/>
        <v>0.026908600126158422</v>
      </c>
      <c r="O12">
        <f t="shared" si="7"/>
        <v>-0.006643203863899621</v>
      </c>
      <c r="Q12">
        <f t="shared" si="8"/>
        <v>-0.026506384218972338</v>
      </c>
      <c r="S12">
        <f t="shared" si="9"/>
        <v>-0.02372694873255086</v>
      </c>
      <c r="U12">
        <f t="shared" si="10"/>
        <v>-1.3397454382938445E-09</v>
      </c>
      <c r="W12">
        <f t="shared" si="11"/>
        <v>0.00672060078239736</v>
      </c>
      <c r="Y12">
        <f t="shared" si="12"/>
        <v>0.009464549113559177</v>
      </c>
      <c r="AA12">
        <f t="shared" si="13"/>
        <v>0.00394175497733749</v>
      </c>
      <c r="AC12">
        <f t="shared" si="14"/>
        <v>-0.0038898163310269176</v>
      </c>
      <c r="AE12">
        <f t="shared" si="15"/>
        <v>-0.010137935186450949</v>
      </c>
    </row>
    <row r="13" spans="1:31" ht="12.75">
      <c r="A13">
        <f t="shared" si="16"/>
        <v>-0.7999999999999997</v>
      </c>
      <c r="B13">
        <f t="shared" si="0"/>
        <v>0.1125</v>
      </c>
      <c r="C13">
        <f t="shared" si="1"/>
        <v>-0.1215144725905832</v>
      </c>
      <c r="E13">
        <f t="shared" si="2"/>
        <v>-0.04355533617358293</v>
      </c>
      <c r="G13">
        <f t="shared" si="3"/>
        <v>-0.03979830183358958</v>
      </c>
      <c r="I13">
        <f t="shared" si="4"/>
        <v>0.014039240228889903</v>
      </c>
      <c r="K13">
        <f t="shared" si="5"/>
        <v>0.0391525438120736</v>
      </c>
      <c r="M13">
        <f t="shared" si="6"/>
        <v>0.04353902502620193</v>
      </c>
      <c r="O13">
        <f t="shared" si="7"/>
        <v>0.008743972114877143</v>
      </c>
      <c r="Q13">
        <f t="shared" si="8"/>
        <v>-0.011335935598745305</v>
      </c>
      <c r="S13">
        <f t="shared" si="9"/>
        <v>-0.027892696995932335</v>
      </c>
      <c r="U13">
        <f t="shared" si="10"/>
        <v>-0.007216882041725948</v>
      </c>
      <c r="W13">
        <f t="shared" si="11"/>
        <v>-0.001727148742978363</v>
      </c>
      <c r="Y13">
        <f t="shared" si="12"/>
        <v>0.0058494112930553765</v>
      </c>
      <c r="AA13">
        <f t="shared" si="13"/>
        <v>0.012685901113412367</v>
      </c>
      <c r="AC13">
        <f t="shared" si="14"/>
        <v>0.004917949682199155</v>
      </c>
      <c r="AE13">
        <f t="shared" si="15"/>
        <v>2.1731594532790637E-09</v>
      </c>
    </row>
    <row r="14" spans="1:31" ht="12.75">
      <c r="A14">
        <f t="shared" si="16"/>
        <v>-0.6999999999999997</v>
      </c>
      <c r="B14">
        <f t="shared" si="0"/>
        <v>0.1125</v>
      </c>
      <c r="C14">
        <f t="shared" si="1"/>
        <v>-0.10941212244966982</v>
      </c>
      <c r="E14">
        <f t="shared" si="2"/>
        <v>-0.04355533592825688</v>
      </c>
      <c r="G14">
        <f t="shared" si="3"/>
        <v>-0.05477766136983415</v>
      </c>
      <c r="I14">
        <f t="shared" si="4"/>
        <v>-0.014039247308042822</v>
      </c>
      <c r="K14">
        <f t="shared" si="5"/>
        <v>0.022604730194009364</v>
      </c>
      <c r="M14">
        <f t="shared" si="6"/>
        <v>0.04353902275184795</v>
      </c>
      <c r="O14">
        <f t="shared" si="7"/>
        <v>0.019639279272800375</v>
      </c>
      <c r="Q14">
        <f t="shared" si="8"/>
        <v>0.01133594105653037</v>
      </c>
      <c r="S14">
        <f t="shared" si="9"/>
        <v>-0.009062883874765972</v>
      </c>
      <c r="U14">
        <f t="shared" si="10"/>
        <v>-0.007216880925271439</v>
      </c>
      <c r="W14">
        <f t="shared" si="11"/>
        <v>-0.00812559020802796</v>
      </c>
      <c r="Y14">
        <f t="shared" si="12"/>
        <v>-0.005849413881772286</v>
      </c>
      <c r="AA14">
        <f t="shared" si="13"/>
        <v>0.0013333398990504157</v>
      </c>
      <c r="AC14">
        <f t="shared" si="14"/>
        <v>0.004917948021077026</v>
      </c>
      <c r="AE14">
        <f t="shared" si="15"/>
        <v>0.010137935186451065</v>
      </c>
    </row>
    <row r="15" spans="1:31" ht="12.75">
      <c r="A15">
        <f t="shared" si="16"/>
        <v>-0.5999999999999998</v>
      </c>
      <c r="B15">
        <f t="shared" si="0"/>
        <v>0.1125</v>
      </c>
      <c r="C15">
        <f t="shared" si="1"/>
        <v>-0.09611103024009854</v>
      </c>
      <c r="E15">
        <f t="shared" si="2"/>
        <v>-0.04165175856588134</v>
      </c>
      <c r="G15">
        <f t="shared" si="3"/>
        <v>-0.0643950019342159</v>
      </c>
      <c r="I15">
        <f t="shared" si="4"/>
        <v>-0.039690221524460514</v>
      </c>
      <c r="K15">
        <f t="shared" si="5"/>
        <v>-2.4227659541167653E-09</v>
      </c>
      <c r="M15">
        <f t="shared" si="6"/>
        <v>0.026908594171822356</v>
      </c>
      <c r="O15">
        <f t="shared" si="7"/>
        <v>0.020445685749140644</v>
      </c>
      <c r="Q15">
        <f t="shared" si="8"/>
        <v>0.026506386065129447</v>
      </c>
      <c r="S15">
        <f t="shared" si="9"/>
        <v>0.017238637790525847</v>
      </c>
      <c r="U15">
        <f t="shared" si="10"/>
        <v>8.931636230620684E-10</v>
      </c>
      <c r="W15">
        <f t="shared" si="11"/>
        <v>-0.004882802117189014</v>
      </c>
      <c r="Y15">
        <f t="shared" si="12"/>
        <v>-0.009464548124757409</v>
      </c>
      <c r="AA15">
        <f t="shared" si="13"/>
        <v>-0.012131467147146616</v>
      </c>
      <c r="AC15">
        <f t="shared" si="14"/>
        <v>-0.0038898183394182073</v>
      </c>
      <c r="AE15">
        <f t="shared" si="15"/>
        <v>-1.6298695944614509E-09</v>
      </c>
    </row>
    <row r="16" spans="1:31" ht="12.75">
      <c r="A16">
        <f t="shared" si="16"/>
        <v>-0.4999999999999998</v>
      </c>
      <c r="B16">
        <f t="shared" si="0"/>
        <v>0.1125</v>
      </c>
      <c r="C16">
        <f t="shared" si="1"/>
        <v>-0.08175692550658274</v>
      </c>
      <c r="E16">
        <f t="shared" si="2"/>
        <v>-0.0379277995487418</v>
      </c>
      <c r="G16">
        <f t="shared" si="3"/>
        <v>-0.06770891125619423</v>
      </c>
      <c r="I16">
        <f t="shared" si="4"/>
        <v>-0.05847839609565618</v>
      </c>
      <c r="K16">
        <f t="shared" si="5"/>
        <v>-0.02260473439036313</v>
      </c>
      <c r="M16">
        <f t="shared" si="6"/>
        <v>-2.4533214164135286E-09</v>
      </c>
      <c r="O16">
        <f t="shared" si="7"/>
        <v>0.010748932204959262</v>
      </c>
      <c r="Q16">
        <f t="shared" si="8"/>
        <v>0.02413652786674908</v>
      </c>
      <c r="S16">
        <f t="shared" si="9"/>
        <v>0.029328118448960803</v>
      </c>
      <c r="U16">
        <f t="shared" si="10"/>
        <v>0.007216881818435093</v>
      </c>
      <c r="W16">
        <f t="shared" si="11"/>
        <v>0.004153560948829863</v>
      </c>
      <c r="Y16">
        <f t="shared" si="12"/>
        <v>1.0666100223605296E-09</v>
      </c>
      <c r="AA16">
        <f t="shared" si="13"/>
        <v>-0.006377888143504378</v>
      </c>
      <c r="AC16">
        <f t="shared" si="14"/>
        <v>-0.005731141681388249</v>
      </c>
      <c r="AE16">
        <f t="shared" si="15"/>
        <v>-0.010137935186451152</v>
      </c>
    </row>
    <row r="17" spans="1:31" ht="12.75">
      <c r="A17">
        <f t="shared" si="16"/>
        <v>-0.3999999999999998</v>
      </c>
      <c r="B17">
        <f t="shared" si="0"/>
        <v>0.1125</v>
      </c>
      <c r="C17">
        <f t="shared" si="1"/>
        <v>-0.06650707481901187</v>
      </c>
      <c r="E17">
        <f t="shared" si="2"/>
        <v>-0.03254621374989293</v>
      </c>
      <c r="G17">
        <f t="shared" si="3"/>
        <v>-0.06439500081294572</v>
      </c>
      <c r="I17">
        <f t="shared" si="4"/>
        <v>-0.0671551250622691</v>
      </c>
      <c r="K17">
        <f t="shared" si="5"/>
        <v>-0.03915254623483964</v>
      </c>
      <c r="M17">
        <f t="shared" si="6"/>
        <v>-0.02690859814137982</v>
      </c>
      <c r="O17">
        <f t="shared" si="7"/>
        <v>-0.0044696588742224215</v>
      </c>
      <c r="Q17">
        <f t="shared" si="8"/>
        <v>0.005794593501280687</v>
      </c>
      <c r="S17">
        <f t="shared" si="9"/>
        <v>0.01723863397595936</v>
      </c>
      <c r="U17">
        <f t="shared" si="10"/>
        <v>0.00721688114856238</v>
      </c>
      <c r="W17">
        <f t="shared" si="11"/>
        <v>0.008261613140584042</v>
      </c>
      <c r="Y17">
        <f t="shared" si="12"/>
        <v>0.0094645487839587</v>
      </c>
      <c r="AA17">
        <f t="shared" si="13"/>
        <v>0.009479391841876857</v>
      </c>
      <c r="AC17">
        <f t="shared" si="14"/>
        <v>0.0026916831888837943</v>
      </c>
      <c r="AE17">
        <f t="shared" si="15"/>
        <v>1.086579726639538E-09</v>
      </c>
    </row>
    <row r="18" spans="1:31" ht="12.75">
      <c r="A18">
        <f t="shared" si="16"/>
        <v>-0.2999999999999998</v>
      </c>
      <c r="B18">
        <f t="shared" si="0"/>
        <v>0.1125</v>
      </c>
      <c r="C18">
        <f t="shared" si="1"/>
        <v>-0.050528558727060434</v>
      </c>
      <c r="E18">
        <f t="shared" si="2"/>
        <v>-0.025742202284463347</v>
      </c>
      <c r="G18">
        <f t="shared" si="3"/>
        <v>-0.0547776592370515</v>
      </c>
      <c r="I18">
        <f t="shared" si="4"/>
        <v>-0.06422012321079745</v>
      </c>
      <c r="K18">
        <f t="shared" si="5"/>
        <v>-0.04520946528376482</v>
      </c>
      <c r="M18">
        <f t="shared" si="6"/>
        <v>-0.04353902426808407</v>
      </c>
      <c r="O18">
        <f t="shared" si="7"/>
        <v>-0.017392140007809555</v>
      </c>
      <c r="Q18">
        <f t="shared" si="8"/>
        <v>-0.01638184801744188</v>
      </c>
      <c r="S18">
        <f t="shared" si="9"/>
        <v>-0.009062888359057908</v>
      </c>
      <c r="U18">
        <f t="shared" si="10"/>
        <v>-4.465818189325249E-10</v>
      </c>
      <c r="W18">
        <f t="shared" si="11"/>
        <v>0.0025670409381593176</v>
      </c>
      <c r="Y18">
        <f t="shared" si="12"/>
        <v>0.0058494121559610705</v>
      </c>
      <c r="AA18">
        <f t="shared" si="13"/>
        <v>0.010319641345686408</v>
      </c>
      <c r="AC18">
        <f t="shared" si="14"/>
        <v>0.0062938568299558285</v>
      </c>
      <c r="AE18">
        <f t="shared" si="15"/>
        <v>0.010137935186451211</v>
      </c>
    </row>
    <row r="19" spans="1:31" ht="12.75">
      <c r="A19">
        <f t="shared" si="16"/>
        <v>-0.19999999999999982</v>
      </c>
      <c r="B19">
        <f t="shared" si="0"/>
        <v>0.1125</v>
      </c>
      <c r="C19">
        <f t="shared" si="1"/>
        <v>-0.0339964411907842</v>
      </c>
      <c r="E19">
        <f t="shared" si="2"/>
        <v>-0.01781313309265372</v>
      </c>
      <c r="G19">
        <f t="shared" si="3"/>
        <v>-0.03979829889806609</v>
      </c>
      <c r="I19">
        <f t="shared" si="4"/>
        <v>-0.05018087900795569</v>
      </c>
      <c r="K19">
        <f t="shared" si="5"/>
        <v>-0.03915254502345666</v>
      </c>
      <c r="M19">
        <f t="shared" si="6"/>
        <v>-0.04353902350996606</v>
      </c>
      <c r="O19">
        <f t="shared" si="7"/>
        <v>-0.021380099118381717</v>
      </c>
      <c r="Q19">
        <f t="shared" si="8"/>
        <v>-0.02771778564361004</v>
      </c>
      <c r="S19">
        <f t="shared" si="9"/>
        <v>-0.027892698452967317</v>
      </c>
      <c r="U19">
        <f t="shared" si="10"/>
        <v>-0.007216881595144213</v>
      </c>
      <c r="W19">
        <f t="shared" si="11"/>
        <v>-0.006173393820773047</v>
      </c>
      <c r="Y19">
        <f t="shared" si="12"/>
        <v>-0.005849413018866729</v>
      </c>
      <c r="AA19">
        <f t="shared" si="13"/>
        <v>-0.005188243211431017</v>
      </c>
      <c r="AC19">
        <f t="shared" si="14"/>
        <v>-0.0013759085108837742</v>
      </c>
      <c r="AE19">
        <f t="shared" si="15"/>
        <v>-5.432898813283603E-10</v>
      </c>
    </row>
    <row r="20" spans="1:31" ht="12.75">
      <c r="A20">
        <f t="shared" si="16"/>
        <v>-0.09999999999999981</v>
      </c>
      <c r="B20">
        <f t="shared" si="0"/>
        <v>0.1125</v>
      </c>
      <c r="C20">
        <f t="shared" si="1"/>
        <v>-0.017091851543304826</v>
      </c>
      <c r="E20">
        <f t="shared" si="2"/>
        <v>-0.009105544534262097</v>
      </c>
      <c r="G20">
        <f t="shared" si="3"/>
        <v>-0.020923203903697677</v>
      </c>
      <c r="I20">
        <f t="shared" si="4"/>
        <v>-0.027464905237341415</v>
      </c>
      <c r="K20">
        <f t="shared" si="5"/>
        <v>-0.02260473229218624</v>
      </c>
      <c r="M20">
        <f t="shared" si="6"/>
        <v>-0.026908596156601076</v>
      </c>
      <c r="O20">
        <f t="shared" si="7"/>
        <v>-0.014384880406003359</v>
      </c>
      <c r="Q20">
        <f t="shared" si="8"/>
        <v>-0.020711790000550834</v>
      </c>
      <c r="S20">
        <f t="shared" si="9"/>
        <v>-0.02372694596110628</v>
      </c>
      <c r="U20">
        <f t="shared" si="10"/>
        <v>-0.007216881371853299</v>
      </c>
      <c r="W20">
        <f t="shared" si="11"/>
        <v>-0.007588932117886196</v>
      </c>
      <c r="Y20">
        <f t="shared" si="12"/>
        <v>-0.009464548454358101</v>
      </c>
      <c r="AA20">
        <f t="shared" si="13"/>
        <v>-0.012477034418310802</v>
      </c>
      <c r="AC20">
        <f t="shared" si="14"/>
        <v>-0.006581500102876972</v>
      </c>
      <c r="AE20">
        <f t="shared" si="15"/>
        <v>-0.01013793518645124</v>
      </c>
    </row>
    <row r="21" spans="1:31" ht="12.75">
      <c r="A21">
        <f t="shared" si="16"/>
        <v>1.942890293094024E-16</v>
      </c>
      <c r="B21">
        <f t="shared" si="0"/>
        <v>0.1125</v>
      </c>
      <c r="C21">
        <f t="shared" si="1"/>
        <v>3.326836386015149E-17</v>
      </c>
      <c r="E21">
        <f t="shared" si="2"/>
        <v>1.7821075271417708E-17</v>
      </c>
      <c r="G21">
        <f t="shared" si="3"/>
        <v>4.1327960550885836E-17</v>
      </c>
      <c r="I21">
        <f t="shared" si="4"/>
        <v>5.49543015269864E-17</v>
      </c>
      <c r="K21">
        <f t="shared" si="5"/>
        <v>4.599136123319726E-17</v>
      </c>
      <c r="M21">
        <f t="shared" si="6"/>
        <v>5.58856750781259E-17</v>
      </c>
      <c r="O21">
        <f t="shared" si="7"/>
        <v>3.0617540113644853E-17</v>
      </c>
      <c r="Q21">
        <f t="shared" si="8"/>
        <v>4.5363970315204806E-17</v>
      </c>
      <c r="S21">
        <f t="shared" si="9"/>
        <v>5.370362481701307E-17</v>
      </c>
      <c r="U21">
        <f t="shared" si="10"/>
        <v>1.6954923259838387E-17</v>
      </c>
      <c r="W21">
        <f t="shared" si="11"/>
        <v>1.8591741983671544E-17</v>
      </c>
      <c r="Y21">
        <f t="shared" si="12"/>
        <v>2.42969472919099E-17</v>
      </c>
      <c r="AA21">
        <f t="shared" si="13"/>
        <v>3.3738612837992186E-17</v>
      </c>
      <c r="AC21">
        <f t="shared" si="14"/>
        <v>1.8850178597586026E-17</v>
      </c>
      <c r="AE21">
        <f t="shared" si="15"/>
        <v>3.09398111474407E-17</v>
      </c>
    </row>
    <row r="22" spans="1:31" ht="12.75">
      <c r="A22">
        <f t="shared" si="16"/>
        <v>0.1000000000000002</v>
      </c>
      <c r="B22">
        <f t="shared" si="0"/>
        <v>0.1125</v>
      </c>
      <c r="C22">
        <f t="shared" si="1"/>
        <v>0.017091851543304892</v>
      </c>
      <c r="E22">
        <f t="shared" si="2"/>
        <v>0.009105544534262131</v>
      </c>
      <c r="G22">
        <f t="shared" si="3"/>
        <v>0.020923203903697757</v>
      </c>
      <c r="I22">
        <f t="shared" si="4"/>
        <v>0.027464905237341516</v>
      </c>
      <c r="K22">
        <f t="shared" si="5"/>
        <v>0.022604732292186323</v>
      </c>
      <c r="M22">
        <f t="shared" si="6"/>
        <v>0.02690859615660117</v>
      </c>
      <c r="O22">
        <f t="shared" si="7"/>
        <v>0.014384880406003402</v>
      </c>
      <c r="Q22">
        <f t="shared" si="8"/>
        <v>0.020711790000550893</v>
      </c>
      <c r="S22">
        <f t="shared" si="9"/>
        <v>0.023726945961106347</v>
      </c>
      <c r="U22">
        <f t="shared" si="10"/>
        <v>0.007216881371853317</v>
      </c>
      <c r="W22">
        <f t="shared" si="11"/>
        <v>0.007588932117886211</v>
      </c>
      <c r="Y22">
        <f t="shared" si="12"/>
        <v>0.009464548454358115</v>
      </c>
      <c r="AA22">
        <f t="shared" si="13"/>
        <v>0.012477034418310816</v>
      </c>
      <c r="AC22">
        <f t="shared" si="14"/>
        <v>0.006581500102876976</v>
      </c>
      <c r="AE22">
        <f t="shared" si="15"/>
        <v>0.01013793518645124</v>
      </c>
    </row>
    <row r="23" spans="1:31" ht="12.75">
      <c r="A23">
        <f t="shared" si="16"/>
        <v>0.2000000000000002</v>
      </c>
      <c r="B23">
        <f t="shared" si="0"/>
        <v>0.1125</v>
      </c>
      <c r="C23">
        <f t="shared" si="1"/>
        <v>0.03399644119078427</v>
      </c>
      <c r="E23">
        <f t="shared" si="2"/>
        <v>0.017813133092653755</v>
      </c>
      <c r="G23">
        <f t="shared" si="3"/>
        <v>0.03979829889806615</v>
      </c>
      <c r="I23">
        <f t="shared" si="4"/>
        <v>0.05018087900795576</v>
      </c>
      <c r="K23">
        <f t="shared" si="5"/>
        <v>0.039152545023456706</v>
      </c>
      <c r="M23">
        <f t="shared" si="6"/>
        <v>0.043539023509966086</v>
      </c>
      <c r="O23">
        <f t="shared" si="7"/>
        <v>0.021380099118381724</v>
      </c>
      <c r="Q23">
        <f t="shared" si="8"/>
        <v>0.027717785643610028</v>
      </c>
      <c r="S23">
        <f t="shared" si="9"/>
        <v>0.027892698452967286</v>
      </c>
      <c r="U23">
        <f t="shared" si="10"/>
        <v>0.007216881595144197</v>
      </c>
      <c r="W23">
        <f t="shared" si="11"/>
        <v>0.006173393820773019</v>
      </c>
      <c r="Y23">
        <f t="shared" si="12"/>
        <v>0.005849413018866693</v>
      </c>
      <c r="AA23">
        <f t="shared" si="13"/>
        <v>0.005188243211430956</v>
      </c>
      <c r="AC23">
        <f t="shared" si="14"/>
        <v>0.0013759085108837339</v>
      </c>
      <c r="AE23">
        <f t="shared" si="15"/>
        <v>5.432898182982936E-10</v>
      </c>
    </row>
    <row r="24" spans="1:31" ht="12.75">
      <c r="A24">
        <f t="shared" si="16"/>
        <v>0.3000000000000002</v>
      </c>
      <c r="B24">
        <f t="shared" si="0"/>
        <v>0.1125</v>
      </c>
      <c r="C24">
        <f t="shared" si="1"/>
        <v>0.050528558727060496</v>
      </c>
      <c r="E24">
        <f t="shared" si="2"/>
        <v>0.025742202284463375</v>
      </c>
      <c r="G24">
        <f t="shared" si="3"/>
        <v>0.05477765923705155</v>
      </c>
      <c r="I24">
        <f t="shared" si="4"/>
        <v>0.06422012321079748</v>
      </c>
      <c r="K24">
        <f t="shared" si="5"/>
        <v>0.04520946528376482</v>
      </c>
      <c r="M24">
        <f t="shared" si="6"/>
        <v>0.04353902426808404</v>
      </c>
      <c r="O24">
        <f t="shared" si="7"/>
        <v>0.01739214000780952</v>
      </c>
      <c r="Q24">
        <f t="shared" si="8"/>
        <v>0.01638184801744181</v>
      </c>
      <c r="S24">
        <f t="shared" si="9"/>
        <v>0.00906288835905781</v>
      </c>
      <c r="U24">
        <f t="shared" si="10"/>
        <v>4.465817819250749E-10</v>
      </c>
      <c r="W24">
        <f t="shared" si="11"/>
        <v>-0.0025670409381593523</v>
      </c>
      <c r="Y24">
        <f t="shared" si="12"/>
        <v>-0.005849412155961114</v>
      </c>
      <c r="AA24">
        <f t="shared" si="13"/>
        <v>-0.010319641345686446</v>
      </c>
      <c r="AC24">
        <f t="shared" si="14"/>
        <v>-0.00629385682995584</v>
      </c>
      <c r="AE24">
        <f t="shared" si="15"/>
        <v>-0.010137935186451211</v>
      </c>
    </row>
    <row r="25" spans="1:31" ht="12.75">
      <c r="A25">
        <f t="shared" si="16"/>
        <v>0.40000000000000024</v>
      </c>
      <c r="B25">
        <f t="shared" si="0"/>
        <v>0.1125</v>
      </c>
      <c r="C25">
        <f t="shared" si="1"/>
        <v>0.06650707481901194</v>
      </c>
      <c r="E25">
        <f t="shared" si="2"/>
        <v>0.03254621374989296</v>
      </c>
      <c r="G25">
        <f t="shared" si="3"/>
        <v>0.06439500081294575</v>
      </c>
      <c r="I25">
        <f t="shared" si="4"/>
        <v>0.06715512506226907</v>
      </c>
      <c r="K25">
        <f t="shared" si="5"/>
        <v>0.03915254623483959</v>
      </c>
      <c r="M25">
        <f t="shared" si="6"/>
        <v>0.026908598141379723</v>
      </c>
      <c r="O25">
        <f t="shared" si="7"/>
        <v>0.004469658874222356</v>
      </c>
      <c r="Q25">
        <f t="shared" si="8"/>
        <v>-0.005794593501280796</v>
      </c>
      <c r="S25">
        <f t="shared" si="9"/>
        <v>-0.017238633975959455</v>
      </c>
      <c r="U25">
        <f t="shared" si="10"/>
        <v>-0.007216881148562398</v>
      </c>
      <c r="W25">
        <f t="shared" si="11"/>
        <v>-0.008261613140584045</v>
      </c>
      <c r="Y25">
        <f t="shared" si="12"/>
        <v>-0.009464548783958682</v>
      </c>
      <c r="AA25">
        <f t="shared" si="13"/>
        <v>-0.009479391841876812</v>
      </c>
      <c r="AC25">
        <f t="shared" si="14"/>
        <v>-0.002691683188883757</v>
      </c>
      <c r="AE25">
        <f t="shared" si="15"/>
        <v>-1.0865796726137664E-09</v>
      </c>
    </row>
    <row r="26" spans="1:31" ht="12.75">
      <c r="A26">
        <f t="shared" si="16"/>
        <v>0.5000000000000002</v>
      </c>
      <c r="B26">
        <f t="shared" si="0"/>
        <v>0.1125</v>
      </c>
      <c r="C26">
        <f t="shared" si="1"/>
        <v>0.0817569255065828</v>
      </c>
      <c r="E26">
        <f t="shared" si="2"/>
        <v>0.03792779954874182</v>
      </c>
      <c r="G26">
        <f t="shared" si="3"/>
        <v>0.06770891125619423</v>
      </c>
      <c r="I26">
        <f t="shared" si="4"/>
        <v>0.058478396095656124</v>
      </c>
      <c r="K26">
        <f t="shared" si="5"/>
        <v>0.022604734390363024</v>
      </c>
      <c r="M26">
        <f t="shared" si="6"/>
        <v>2.45332131476231E-09</v>
      </c>
      <c r="O26">
        <f t="shared" si="7"/>
        <v>-0.010748932204959328</v>
      </c>
      <c r="Q26">
        <f t="shared" si="8"/>
        <v>-0.02413652786674913</v>
      </c>
      <c r="S26">
        <f t="shared" si="9"/>
        <v>-0.029328118448960803</v>
      </c>
      <c r="U26">
        <f t="shared" si="10"/>
        <v>-0.00721688181843507</v>
      </c>
      <c r="W26">
        <f t="shared" si="11"/>
        <v>-0.004153560948829831</v>
      </c>
      <c r="Y26">
        <f t="shared" si="12"/>
        <v>-1.0666099781664802E-09</v>
      </c>
      <c r="AA26">
        <f t="shared" si="13"/>
        <v>0.0063778881435044565</v>
      </c>
      <c r="AC26">
        <f t="shared" si="14"/>
        <v>0.0057311416813882726</v>
      </c>
      <c r="AE26">
        <f t="shared" si="15"/>
        <v>0.010137935186451152</v>
      </c>
    </row>
    <row r="27" spans="1:31" ht="12.75">
      <c r="A27">
        <f t="shared" si="16"/>
        <v>0.6000000000000002</v>
      </c>
      <c r="B27">
        <f t="shared" si="0"/>
        <v>0.1125</v>
      </c>
      <c r="C27">
        <f t="shared" si="1"/>
        <v>0.0961110302400986</v>
      </c>
      <c r="E27">
        <f t="shared" si="2"/>
        <v>0.04165175856588135</v>
      </c>
      <c r="G27">
        <f t="shared" si="3"/>
        <v>0.06439500193421588</v>
      </c>
      <c r="I27">
        <f t="shared" si="4"/>
        <v>0.03969022152446042</v>
      </c>
      <c r="K27">
        <f t="shared" si="5"/>
        <v>2.4227658537315865E-09</v>
      </c>
      <c r="M27">
        <f t="shared" si="6"/>
        <v>-0.026908594171822436</v>
      </c>
      <c r="O27">
        <f t="shared" si="7"/>
        <v>-0.02044568574914066</v>
      </c>
      <c r="Q27">
        <f t="shared" si="8"/>
        <v>-0.026506386065129416</v>
      </c>
      <c r="S27">
        <f t="shared" si="9"/>
        <v>-0.017238637790525764</v>
      </c>
      <c r="U27">
        <f t="shared" si="10"/>
        <v>-8.931635860546185E-10</v>
      </c>
      <c r="W27">
        <f t="shared" si="11"/>
        <v>0.004882802117189044</v>
      </c>
      <c r="Y27">
        <f t="shared" si="12"/>
        <v>0.009464548124757423</v>
      </c>
      <c r="AA27">
        <f t="shared" si="13"/>
        <v>0.012131467147146595</v>
      </c>
      <c r="AC27">
        <f t="shared" si="14"/>
        <v>0.0038898183394181786</v>
      </c>
      <c r="AE27">
        <f t="shared" si="15"/>
        <v>1.6298695224270888E-09</v>
      </c>
    </row>
    <row r="28" spans="1:31" ht="12.75">
      <c r="A28">
        <f t="shared" si="16"/>
        <v>0.7000000000000002</v>
      </c>
      <c r="B28">
        <f t="shared" si="0"/>
        <v>0.1125</v>
      </c>
      <c r="C28">
        <f t="shared" si="1"/>
        <v>0.10941212244966984</v>
      </c>
      <c r="E28">
        <f t="shared" si="2"/>
        <v>0.04355533592825689</v>
      </c>
      <c r="G28">
        <f t="shared" si="3"/>
        <v>0.054777661369834106</v>
      </c>
      <c r="I28">
        <f t="shared" si="4"/>
        <v>0.014039247308042704</v>
      </c>
      <c r="K28">
        <f t="shared" si="5"/>
        <v>-0.02260473019400945</v>
      </c>
      <c r="M28">
        <f t="shared" si="6"/>
        <v>-0.043539022751847976</v>
      </c>
      <c r="O28">
        <f t="shared" si="7"/>
        <v>-0.01963927927280035</v>
      </c>
      <c r="Q28">
        <f t="shared" si="8"/>
        <v>-0.011335941056530277</v>
      </c>
      <c r="S28">
        <f t="shared" si="9"/>
        <v>0.009062883874766097</v>
      </c>
      <c r="U28">
        <f t="shared" si="10"/>
        <v>0.007216880925271457</v>
      </c>
      <c r="W28">
        <f t="shared" si="11"/>
        <v>0.00812559020802795</v>
      </c>
      <c r="Y28">
        <f t="shared" si="12"/>
        <v>0.005849413881772257</v>
      </c>
      <c r="AA28">
        <f t="shared" si="13"/>
        <v>-0.0013333398990504834</v>
      </c>
      <c r="AC28">
        <f t="shared" si="14"/>
        <v>-0.004917948021077049</v>
      </c>
      <c r="AE28">
        <f t="shared" si="15"/>
        <v>-0.010137935186451065</v>
      </c>
    </row>
    <row r="29" spans="1:31" ht="12.75">
      <c r="A29">
        <f t="shared" si="16"/>
        <v>0.8000000000000002</v>
      </c>
      <c r="B29">
        <f t="shared" si="0"/>
        <v>0.1125</v>
      </c>
      <c r="C29">
        <f t="shared" si="1"/>
        <v>0.12151447259058325</v>
      </c>
      <c r="E29">
        <f t="shared" si="2"/>
        <v>0.04355533617358293</v>
      </c>
      <c r="G29">
        <f t="shared" si="3"/>
        <v>0.039798301833589504</v>
      </c>
      <c r="I29">
        <f t="shared" si="4"/>
        <v>-0.014039240228890021</v>
      </c>
      <c r="K29">
        <f t="shared" si="5"/>
        <v>-0.03915254381207364</v>
      </c>
      <c r="M29">
        <f t="shared" si="6"/>
        <v>-0.0435390250262019</v>
      </c>
      <c r="O29">
        <f t="shared" si="7"/>
        <v>-0.008743972114877074</v>
      </c>
      <c r="Q29">
        <f t="shared" si="8"/>
        <v>0.011335935598745397</v>
      </c>
      <c r="S29">
        <f t="shared" si="9"/>
        <v>0.027892696995932383</v>
      </c>
      <c r="U29">
        <f t="shared" si="10"/>
        <v>0.0072168820417259335</v>
      </c>
      <c r="W29">
        <f t="shared" si="11"/>
        <v>0.0017271487429783197</v>
      </c>
      <c r="Y29">
        <f t="shared" si="12"/>
        <v>-0.005849411293055419</v>
      </c>
      <c r="AA29">
        <f t="shared" si="13"/>
        <v>-0.012685901113412376</v>
      </c>
      <c r="AC29">
        <f t="shared" si="14"/>
        <v>-0.004917949682199123</v>
      </c>
      <c r="AE29">
        <f t="shared" si="15"/>
        <v>-2.1731593812447018E-09</v>
      </c>
    </row>
    <row r="30" spans="1:31" ht="12.75">
      <c r="A30">
        <f t="shared" si="16"/>
        <v>0.9000000000000001</v>
      </c>
      <c r="B30">
        <f t="shared" si="0"/>
        <v>0.1125</v>
      </c>
      <c r="C30">
        <f t="shared" si="1"/>
        <v>0.1322854847866349</v>
      </c>
      <c r="E30">
        <f t="shared" si="2"/>
        <v>0.04165175929113755</v>
      </c>
      <c r="G30">
        <f t="shared" si="3"/>
        <v>0.02092320735461245</v>
      </c>
      <c r="I30">
        <f t="shared" si="4"/>
        <v>-0.03969021566935755</v>
      </c>
      <c r="K30">
        <f t="shared" si="5"/>
        <v>-0.04520946528376469</v>
      </c>
      <c r="M30">
        <f t="shared" si="6"/>
        <v>-0.026908600126158325</v>
      </c>
      <c r="O30">
        <f t="shared" si="7"/>
        <v>0.006643203863899675</v>
      </c>
      <c r="Q30">
        <f t="shared" si="8"/>
        <v>0.026506384218972383</v>
      </c>
      <c r="S30">
        <f t="shared" si="9"/>
        <v>0.023726948732550768</v>
      </c>
      <c r="U30">
        <f t="shared" si="10"/>
        <v>1.3397453938849046E-09</v>
      </c>
      <c r="W30">
        <f t="shared" si="11"/>
        <v>-0.006720600782397386</v>
      </c>
      <c r="Y30">
        <f t="shared" si="12"/>
        <v>-0.009464549113559161</v>
      </c>
      <c r="AA30">
        <f t="shared" si="13"/>
        <v>-0.003941754977337405</v>
      </c>
      <c r="AC30">
        <f t="shared" si="14"/>
        <v>0.0038898163310269462</v>
      </c>
      <c r="AE30">
        <f t="shared" si="15"/>
        <v>0.010137935186450949</v>
      </c>
    </row>
    <row r="31" spans="1:31" ht="12.75">
      <c r="A31">
        <f t="shared" si="16"/>
        <v>1.0000000000000002</v>
      </c>
      <c r="B31">
        <f t="shared" si="0"/>
        <v>0.1125</v>
      </c>
      <c r="C31">
        <f t="shared" si="1"/>
        <v>0.14160714957824802</v>
      </c>
      <c r="E31">
        <f t="shared" si="2"/>
        <v>0.037927800722231</v>
      </c>
      <c r="G31">
        <f t="shared" si="3"/>
        <v>3.6285064898513434E-09</v>
      </c>
      <c r="I31">
        <f t="shared" si="4"/>
        <v>-0.05847839247700347</v>
      </c>
      <c r="K31">
        <f t="shared" si="5"/>
        <v>-0.03915254744622241</v>
      </c>
      <c r="M31">
        <f t="shared" si="6"/>
        <v>-4.9066426701851E-09</v>
      </c>
      <c r="O31">
        <f t="shared" si="7"/>
        <v>0.018617697378141396</v>
      </c>
      <c r="Q31">
        <f t="shared" si="8"/>
        <v>0.024136530853893567</v>
      </c>
      <c r="S31">
        <f t="shared" si="9"/>
        <v>4.715063327094084E-09</v>
      </c>
      <c r="U31">
        <f t="shared" si="10"/>
        <v>-0.007216880701980498</v>
      </c>
      <c r="W31">
        <f t="shared" si="11"/>
        <v>-0.007194178187628379</v>
      </c>
      <c r="Y31">
        <f t="shared" si="12"/>
        <v>-2.133219974010568E-09</v>
      </c>
      <c r="AA31">
        <f t="shared" si="13"/>
        <v>0.011046827050085093</v>
      </c>
      <c r="AC31">
        <f t="shared" si="14"/>
        <v>0.005731142922642143</v>
      </c>
      <c r="AE31">
        <f t="shared" si="15"/>
        <v>2.7164492400623078E-09</v>
      </c>
    </row>
    <row r="32" spans="1:31" ht="12.75">
      <c r="A32">
        <f t="shared" si="16"/>
        <v>1.1000000000000003</v>
      </c>
      <c r="B32">
        <f t="shared" si="0"/>
        <v>0.1125</v>
      </c>
      <c r="C32">
        <f t="shared" si="1"/>
        <v>0.14937733685876306</v>
      </c>
      <c r="E32">
        <f t="shared" si="2"/>
        <v>0.032546215320328004</v>
      </c>
      <c r="G32">
        <f t="shared" si="3"/>
        <v>-0.020923200452782956</v>
      </c>
      <c r="I32">
        <f t="shared" si="4"/>
        <v>-0.06715512430576454</v>
      </c>
      <c r="K32">
        <f t="shared" si="5"/>
        <v>-0.022604736488539733</v>
      </c>
      <c r="M32">
        <f t="shared" si="6"/>
        <v>0.026908592187043653</v>
      </c>
      <c r="O32">
        <f t="shared" si="7"/>
        <v>0.021028087385388514</v>
      </c>
      <c r="Q32">
        <f t="shared" si="8"/>
        <v>0.005794599345017384</v>
      </c>
      <c r="S32">
        <f t="shared" si="9"/>
        <v>-0.023726943189661273</v>
      </c>
      <c r="U32">
        <f t="shared" si="10"/>
        <v>-0.007216882265016757</v>
      </c>
      <c r="W32">
        <f t="shared" si="11"/>
        <v>0.0008683287526647578</v>
      </c>
      <c r="Y32">
        <f t="shared" si="12"/>
        <v>0.009464547795156625</v>
      </c>
      <c r="AA32">
        <f t="shared" si="13"/>
        <v>0.008535284459499014</v>
      </c>
      <c r="AC32">
        <f t="shared" si="14"/>
        <v>-0.002691680920999764</v>
      </c>
      <c r="AE32">
        <f t="shared" si="15"/>
        <v>-0.010137935186450803</v>
      </c>
    </row>
    <row r="33" spans="1:31" ht="12.75">
      <c r="A33">
        <f t="shared" si="16"/>
        <v>1.2000000000000004</v>
      </c>
      <c r="B33">
        <f t="shared" si="0"/>
        <v>0.1125</v>
      </c>
      <c r="C33">
        <f t="shared" si="1"/>
        <v>0.15551091483322016</v>
      </c>
      <c r="E33">
        <f t="shared" si="2"/>
        <v>0.025742204183208755</v>
      </c>
      <c r="G33">
        <f t="shared" si="3"/>
        <v>-0.039798295962542654</v>
      </c>
      <c r="I33">
        <f t="shared" si="4"/>
        <v>-0.0642201254472475</v>
      </c>
      <c r="K33">
        <f t="shared" si="5"/>
        <v>-4.845531707463166E-09</v>
      </c>
      <c r="M33">
        <f t="shared" si="6"/>
        <v>0.04353902199372976</v>
      </c>
      <c r="O33">
        <f t="shared" si="7"/>
        <v>0.012636131634018487</v>
      </c>
      <c r="Q33">
        <f t="shared" si="8"/>
        <v>-0.016381843184140068</v>
      </c>
      <c r="S33">
        <f t="shared" si="9"/>
        <v>-0.027892699910001498</v>
      </c>
      <c r="U33">
        <f t="shared" si="10"/>
        <v>-1.7863271721092268E-09</v>
      </c>
      <c r="W33">
        <f t="shared" si="11"/>
        <v>0.007900540462692875</v>
      </c>
      <c r="Y33">
        <f t="shared" si="12"/>
        <v>0.005849414744677721</v>
      </c>
      <c r="AA33">
        <f t="shared" si="13"/>
        <v>-0.007497655815160874</v>
      </c>
      <c r="AC33">
        <f t="shared" si="14"/>
        <v>-0.006293857597092735</v>
      </c>
      <c r="AE33">
        <f t="shared" si="15"/>
        <v>-3.2597390448541353E-09</v>
      </c>
    </row>
    <row r="34" spans="1:31" ht="12.75">
      <c r="A34">
        <f t="shared" si="16"/>
        <v>1.3000000000000005</v>
      </c>
      <c r="B34">
        <f t="shared" si="0"/>
        <v>0.1125</v>
      </c>
      <c r="C34">
        <f t="shared" si="1"/>
        <v>0.15994068274008802</v>
      </c>
      <c r="E34">
        <f t="shared" si="2"/>
        <v>0.017813135236725168</v>
      </c>
      <c r="G34">
        <f t="shared" si="3"/>
        <v>-0.05477765710426883</v>
      </c>
      <c r="I34">
        <f t="shared" si="4"/>
        <v>-0.050180883850657845</v>
      </c>
      <c r="K34">
        <f t="shared" si="5"/>
        <v>0.022604728095832582</v>
      </c>
      <c r="M34">
        <f t="shared" si="6"/>
        <v>0.043539025784319604</v>
      </c>
      <c r="O34">
        <f t="shared" si="7"/>
        <v>-0.0022471354981914347</v>
      </c>
      <c r="Q34">
        <f t="shared" si="8"/>
        <v>-0.027717785019126296</v>
      </c>
      <c r="S34">
        <f t="shared" si="9"/>
        <v>-0.009062892843349312</v>
      </c>
      <c r="U34">
        <f t="shared" si="10"/>
        <v>0.007216880478689529</v>
      </c>
      <c r="W34">
        <f t="shared" si="11"/>
        <v>0.005558550143537647</v>
      </c>
      <c r="Y34">
        <f t="shared" si="12"/>
        <v>-0.005849410430149686</v>
      </c>
      <c r="AA34">
        <f t="shared" si="13"/>
        <v>-0.011652985395513654</v>
      </c>
      <c r="AC34">
        <f t="shared" si="14"/>
        <v>0.0013759060826244419</v>
      </c>
      <c r="AE34">
        <f t="shared" si="15"/>
        <v>0.01013793518645063</v>
      </c>
    </row>
    <row r="35" spans="1:31" ht="12.75">
      <c r="A35">
        <f t="shared" si="16"/>
        <v>1.4000000000000006</v>
      </c>
      <c r="B35">
        <f t="shared" si="0"/>
        <v>0.1125</v>
      </c>
      <c r="C35">
        <f t="shared" si="1"/>
        <v>0.1626181071168448</v>
      </c>
      <c r="E35">
        <f t="shared" si="2"/>
        <v>0.009105546829953374</v>
      </c>
      <c r="G35">
        <f t="shared" si="3"/>
        <v>-0.06439499969167542</v>
      </c>
      <c r="I35">
        <f t="shared" si="4"/>
        <v>-0.02746491184894845</v>
      </c>
      <c r="K35">
        <f t="shared" si="5"/>
        <v>0.03915254260069055</v>
      </c>
      <c r="M35">
        <f t="shared" si="6"/>
        <v>0.026908602110936732</v>
      </c>
      <c r="O35">
        <f t="shared" si="7"/>
        <v>-0.015976025906877106</v>
      </c>
      <c r="Q35">
        <f t="shared" si="8"/>
        <v>-0.020711793998130203</v>
      </c>
      <c r="S35">
        <f t="shared" si="9"/>
        <v>0.017238630161392682</v>
      </c>
      <c r="U35">
        <f t="shared" si="10"/>
        <v>0.007216882488307559</v>
      </c>
      <c r="W35">
        <f t="shared" si="11"/>
        <v>-0.003378808211630089</v>
      </c>
      <c r="Y35">
        <f t="shared" si="12"/>
        <v>-0.009464549443159513</v>
      </c>
      <c r="AA35">
        <f t="shared" si="13"/>
        <v>0.002652071492459085</v>
      </c>
      <c r="AC35">
        <f t="shared" si="14"/>
        <v>0.006581500362369316</v>
      </c>
      <c r="AE35">
        <f t="shared" si="15"/>
        <v>3.803028867654544E-09</v>
      </c>
    </row>
    <row r="36" spans="1:31" ht="12.75">
      <c r="A36">
        <f t="shared" si="16"/>
        <v>1.5000000000000007</v>
      </c>
      <c r="B36">
        <f t="shared" si="0"/>
        <v>0.1125</v>
      </c>
      <c r="C36">
        <f t="shared" si="1"/>
        <v>0.16351385354273146</v>
      </c>
      <c r="E36">
        <f t="shared" si="2"/>
        <v>2.346978385117438E-09</v>
      </c>
      <c r="G36">
        <f t="shared" si="3"/>
        <v>-0.06770891125619403</v>
      </c>
      <c r="I36">
        <f t="shared" si="4"/>
        <v>-7.237305038485634E-09</v>
      </c>
      <c r="K36">
        <f t="shared" si="5"/>
        <v>0.045209465283764426</v>
      </c>
      <c r="M36">
        <f t="shared" si="6"/>
        <v>7.359963842635685E-09</v>
      </c>
      <c r="O36">
        <f t="shared" si="7"/>
        <v>-0.021497866737928372</v>
      </c>
      <c r="Q36">
        <f t="shared" si="8"/>
        <v>-5.974289214952865E-09</v>
      </c>
      <c r="S36">
        <f t="shared" si="9"/>
        <v>0.029328118448960043</v>
      </c>
      <c r="U36">
        <f t="shared" si="10"/>
        <v>2.2329089503335436E-09</v>
      </c>
      <c r="W36">
        <f t="shared" si="11"/>
        <v>-0.00830712048403296</v>
      </c>
      <c r="Y36">
        <f t="shared" si="12"/>
        <v>-3.199829890305342E-09</v>
      </c>
      <c r="AA36">
        <f t="shared" si="13"/>
        <v>0.012755778852329586</v>
      </c>
      <c r="AC36">
        <f t="shared" si="14"/>
        <v>2.482507973759762E-09</v>
      </c>
      <c r="AE36">
        <f t="shared" si="15"/>
        <v>-0.010137935186450425</v>
      </c>
    </row>
    <row r="38" spans="1:31" s="5" customFormat="1" ht="12.75">
      <c r="A38" s="5" t="s">
        <v>2</v>
      </c>
      <c r="B38" s="5">
        <v>0</v>
      </c>
      <c r="C38" s="5">
        <v>1</v>
      </c>
      <c r="E38" s="5">
        <v>2</v>
      </c>
      <c r="G38" s="5">
        <v>3</v>
      </c>
      <c r="I38" s="5">
        <v>4</v>
      </c>
      <c r="K38" s="5">
        <v>5</v>
      </c>
      <c r="M38" s="5">
        <v>6</v>
      </c>
      <c r="O38" s="5">
        <v>7</v>
      </c>
      <c r="Q38" s="5">
        <v>8</v>
      </c>
      <c r="S38" s="5">
        <v>9</v>
      </c>
      <c r="U38" s="5">
        <v>10</v>
      </c>
      <c r="W38" s="5">
        <v>11</v>
      </c>
      <c r="Y38" s="5">
        <v>12</v>
      </c>
      <c r="AA38" s="5">
        <v>13</v>
      </c>
      <c r="AC38" s="5">
        <v>14</v>
      </c>
      <c r="AE38" s="5">
        <v>15</v>
      </c>
    </row>
    <row r="39" ht="12.75">
      <c r="A39" t="s">
        <v>28</v>
      </c>
    </row>
    <row r="40" spans="1:31" s="4" customFormat="1" ht="15">
      <c r="A40" s="4" t="s">
        <v>29</v>
      </c>
      <c r="B40" s="4">
        <v>1</v>
      </c>
      <c r="C40" s="4">
        <v>1</v>
      </c>
      <c r="E40" s="4">
        <v>1</v>
      </c>
      <c r="G40" s="4">
        <v>1</v>
      </c>
      <c r="I40" s="4">
        <v>1</v>
      </c>
      <c r="K40" s="4">
        <v>1</v>
      </c>
      <c r="M40" s="4">
        <v>1</v>
      </c>
      <c r="O40" s="4">
        <v>1</v>
      </c>
      <c r="Q40" s="4">
        <v>1</v>
      </c>
      <c r="S40" s="4">
        <v>1</v>
      </c>
      <c r="U40" s="4">
        <v>1</v>
      </c>
      <c r="W40" s="4">
        <v>1</v>
      </c>
      <c r="Y40" s="4">
        <v>1</v>
      </c>
      <c r="AA40" s="4">
        <v>1</v>
      </c>
      <c r="AC40" s="4">
        <v>1</v>
      </c>
      <c r="AE40" s="4">
        <v>1</v>
      </c>
    </row>
    <row r="41" spans="1:31" s="8" customFormat="1" ht="12.75">
      <c r="A41" s="7" t="s">
        <v>27</v>
      </c>
      <c r="C41" s="8">
        <v>0</v>
      </c>
      <c r="E41" s="8">
        <v>0</v>
      </c>
      <c r="G41" s="8">
        <v>0</v>
      </c>
      <c r="I41" s="8">
        <v>0</v>
      </c>
      <c r="K41" s="8">
        <v>0</v>
      </c>
      <c r="M41" s="8">
        <v>0</v>
      </c>
      <c r="O41" s="8">
        <v>0</v>
      </c>
      <c r="Q41" s="8">
        <v>0</v>
      </c>
      <c r="S41" s="8">
        <v>0</v>
      </c>
      <c r="U41" s="8">
        <v>0</v>
      </c>
      <c r="W41" s="8">
        <v>0</v>
      </c>
      <c r="Y41" s="8">
        <v>0</v>
      </c>
      <c r="AA41" s="8">
        <v>0</v>
      </c>
      <c r="AC41" s="8">
        <v>0</v>
      </c>
      <c r="AE41" s="8">
        <v>0</v>
      </c>
    </row>
    <row r="43" ht="12.75">
      <c r="A43" t="s">
        <v>25</v>
      </c>
    </row>
    <row r="44" spans="1:31" s="4" customFormat="1" ht="15">
      <c r="A44" s="4" t="s">
        <v>29</v>
      </c>
      <c r="B44" s="4">
        <v>0.18333333333333332</v>
      </c>
      <c r="C44" s="4">
        <v>0.29258862139089165</v>
      </c>
      <c r="E44" s="4">
        <v>0.13408867044848174</v>
      </c>
      <c r="G44" s="4">
        <v>0.06534373923248701</v>
      </c>
      <c r="I44" s="4">
        <v>0.0879317799113356</v>
      </c>
      <c r="K44" s="4">
        <v>0.059567768352159406</v>
      </c>
      <c r="M44" s="4">
        <v>0.023565210235217068</v>
      </c>
      <c r="O44" s="4">
        <v>0.03005048763003247</v>
      </c>
      <c r="Q44" s="4">
        <v>0.035230586089593445</v>
      </c>
      <c r="S44" s="4">
        <v>0.017362486179242114</v>
      </c>
      <c r="U44" s="4">
        <v>0.006666665119662568</v>
      </c>
      <c r="W44" s="4">
        <v>0.008682078613757376</v>
      </c>
      <c r="Y44" s="4">
        <v>0.01206011140676949</v>
      </c>
      <c r="AA44" s="4">
        <v>0.014740435179585724</v>
      </c>
      <c r="AC44" s="4">
        <v>0.0010314509546311046</v>
      </c>
      <c r="AE44" s="4">
        <v>0.01333333136837369</v>
      </c>
    </row>
    <row r="45" spans="1:31" s="8" customFormat="1" ht="12.75">
      <c r="A45" s="7" t="s">
        <v>27</v>
      </c>
      <c r="C45" s="8">
        <v>1.5052165886243163</v>
      </c>
      <c r="E45" s="8">
        <v>1.6554031621623875</v>
      </c>
      <c r="G45" s="8">
        <v>2.995006129395056</v>
      </c>
      <c r="I45" s="8">
        <v>3.51818341153282</v>
      </c>
      <c r="K45" s="8">
        <v>3.5117075367358086</v>
      </c>
      <c r="M45" s="8">
        <v>2.9106726587574294</v>
      </c>
      <c r="O45" s="8">
        <v>1.6823401947310155</v>
      </c>
      <c r="Q45" s="8">
        <v>1.3239962271623607</v>
      </c>
      <c r="S45" s="8">
        <v>0.8873426510010843</v>
      </c>
      <c r="U45" s="8">
        <v>-1.5707959784611567</v>
      </c>
      <c r="W45" s="8">
        <v>3.4272124436750895</v>
      </c>
      <c r="Y45" s="8">
        <v>1.570796502376154</v>
      </c>
      <c r="AA45" s="8">
        <v>0.876486812577242</v>
      </c>
      <c r="AC45" s="8">
        <v>0.6811124832284778</v>
      </c>
      <c r="AE45" s="8">
        <v>3.1415927071795746</v>
      </c>
    </row>
    <row r="47" ht="12.75">
      <c r="A47" t="s">
        <v>26</v>
      </c>
    </row>
    <row r="48" spans="1:31" s="4" customFormat="1" ht="15">
      <c r="A48" s="4" t="s">
        <v>29</v>
      </c>
      <c r="B48" s="4">
        <v>0.1125</v>
      </c>
      <c r="C48" s="4">
        <v>0.1635138535427315</v>
      </c>
      <c r="E48" s="4">
        <v>0.043795251010148716</v>
      </c>
      <c r="G48" s="4">
        <v>0.06770891125619426</v>
      </c>
      <c r="I48" s="4">
        <v>0.06752503406238929</v>
      </c>
      <c r="K48" s="4">
        <v>0.045209465283764835</v>
      </c>
      <c r="M48" s="4">
        <v>0.04577963881980412</v>
      </c>
      <c r="O48" s="4">
        <v>0.02149786673792875</v>
      </c>
      <c r="Q48" s="4">
        <v>0.02787046287209359</v>
      </c>
      <c r="S48" s="4">
        <v>0.029328118448960896</v>
      </c>
      <c r="U48" s="4">
        <v>0.008333336891442914</v>
      </c>
      <c r="W48" s="4">
        <v>0.008307120484033322</v>
      </c>
      <c r="Y48" s="4">
        <v>0.009951615238542752</v>
      </c>
      <c r="AA48" s="4">
        <v>0.01275577885233036</v>
      </c>
      <c r="AC48" s="4">
        <v>0.0066177528627857415</v>
      </c>
      <c r="AE48" s="4">
        <v>0.010137935186451244</v>
      </c>
    </row>
    <row r="49" spans="1:31" s="8" customFormat="1" ht="12.75">
      <c r="A49" s="7" t="s">
        <v>27</v>
      </c>
      <c r="C49" s="8">
        <v>1.2763360322740254</v>
      </c>
      <c r="E49" s="8">
        <v>0.4087822413863819</v>
      </c>
      <c r="G49" s="8">
        <v>4.530318547859418</v>
      </c>
      <c r="I49" s="8">
        <v>3.8573485990541125</v>
      </c>
      <c r="K49" s="8">
        <v>2.627872170753065</v>
      </c>
      <c r="M49" s="8">
        <v>1.5921970634341707</v>
      </c>
      <c r="O49" s="8">
        <v>0.5621756436201384</v>
      </c>
      <c r="Q49" s="8">
        <v>-1.3457727083608684</v>
      </c>
      <c r="S49" s="8">
        <v>4.3669894103045115</v>
      </c>
      <c r="U49" s="8">
        <v>3.6651916399745352</v>
      </c>
      <c r="W49" s="8">
        <v>0.7818524514102088</v>
      </c>
      <c r="Y49" s="8">
        <v>-0.5123346094141814</v>
      </c>
      <c r="AA49" s="8">
        <v>4.660140327424777</v>
      </c>
      <c r="AC49" s="8">
        <v>3.646064233576177</v>
      </c>
      <c r="AE49" s="8">
        <v>1.4056478963278656</v>
      </c>
    </row>
    <row r="51" spans="1:4" ht="12.75">
      <c r="A51" t="s">
        <v>1</v>
      </c>
      <c r="B51" t="s">
        <v>7</v>
      </c>
      <c r="C51" t="s">
        <v>25</v>
      </c>
      <c r="D51" t="s">
        <v>26</v>
      </c>
    </row>
    <row r="52" spans="1:4" ht="12.75">
      <c r="A52">
        <v>-1.5</v>
      </c>
      <c r="B52">
        <f aca="true" t="shared" si="17" ref="B52:B82">SUMIF($B$4:$AE$4,"=1",B6:AE6)</f>
        <v>-0.03065538047411482</v>
      </c>
      <c r="C52">
        <v>0</v>
      </c>
      <c r="D52">
        <v>0</v>
      </c>
    </row>
    <row r="53" spans="1:4" ht="12.75">
      <c r="A53">
        <f aca="true" t="shared" si="18" ref="A53:A82">A52+0.1</f>
        <v>-1.4</v>
      </c>
      <c r="B53">
        <f t="shared" si="17"/>
        <v>-0.017582797865561994</v>
      </c>
      <c r="C53">
        <v>0</v>
      </c>
      <c r="D53">
        <v>0</v>
      </c>
    </row>
    <row r="54" spans="1:4" ht="12.75">
      <c r="A54">
        <f t="shared" si="18"/>
        <v>-1.2999999999999998</v>
      </c>
      <c r="B54">
        <f t="shared" si="17"/>
        <v>0.005801906392989619</v>
      </c>
      <c r="C54">
        <v>0</v>
      </c>
      <c r="D54">
        <v>0</v>
      </c>
    </row>
    <row r="55" spans="1:4" ht="12.75">
      <c r="A55">
        <f t="shared" si="18"/>
        <v>-1.1999999999999997</v>
      </c>
      <c r="B55">
        <f t="shared" si="17"/>
        <v>0.023406259956235586</v>
      </c>
      <c r="C55">
        <v>0</v>
      </c>
      <c r="D55">
        <v>0.1</v>
      </c>
    </row>
    <row r="56" spans="1:4" ht="12.75">
      <c r="A56">
        <f t="shared" si="18"/>
        <v>-1.0999999999999996</v>
      </c>
      <c r="B56">
        <f t="shared" si="17"/>
        <v>0.012433510705354596</v>
      </c>
      <c r="C56">
        <v>0</v>
      </c>
      <c r="D56">
        <v>0.15</v>
      </c>
    </row>
    <row r="57" spans="1:4" ht="12.75">
      <c r="A57">
        <f t="shared" si="18"/>
        <v>-0.9999999999999997</v>
      </c>
      <c r="B57">
        <f t="shared" si="17"/>
        <v>-0.014525153712563039</v>
      </c>
      <c r="C57">
        <v>0.1</v>
      </c>
      <c r="D57">
        <v>0.2</v>
      </c>
    </row>
    <row r="58" spans="1:4" ht="12.75">
      <c r="A58">
        <f t="shared" si="18"/>
        <v>-0.8999999999999997</v>
      </c>
      <c r="B58">
        <f t="shared" si="17"/>
        <v>-0.021329555152456534</v>
      </c>
      <c r="C58">
        <v>0.3</v>
      </c>
      <c r="D58">
        <v>0.2</v>
      </c>
    </row>
    <row r="59" spans="1:4" ht="12.75">
      <c r="A59">
        <f t="shared" si="18"/>
        <v>-0.7999999999999997</v>
      </c>
      <c r="B59">
        <f t="shared" si="17"/>
        <v>-0.011612728533268729</v>
      </c>
      <c r="C59">
        <v>0.4</v>
      </c>
      <c r="D59">
        <v>0.2</v>
      </c>
    </row>
    <row r="60" spans="1:4" ht="12.75">
      <c r="A60">
        <f t="shared" si="18"/>
        <v>-0.6999999999999997</v>
      </c>
      <c r="B60">
        <f t="shared" si="17"/>
        <v>-0.02603093956387475</v>
      </c>
      <c r="C60">
        <v>0.5</v>
      </c>
      <c r="D60">
        <v>0.2</v>
      </c>
    </row>
    <row r="61" spans="1:4" ht="12.75">
      <c r="A61">
        <f t="shared" si="18"/>
        <v>-0.5999999999999998</v>
      </c>
      <c r="B61">
        <f t="shared" si="17"/>
        <v>-0.0686173473760212</v>
      </c>
      <c r="C61">
        <v>0.6</v>
      </c>
      <c r="D61">
        <v>0.2</v>
      </c>
    </row>
    <row r="62" spans="1:4" ht="12.75">
      <c r="A62">
        <f t="shared" si="18"/>
        <v>-0.4999999999999998</v>
      </c>
      <c r="B62">
        <f t="shared" si="17"/>
        <v>-0.10263971190765911</v>
      </c>
      <c r="C62">
        <v>0.7</v>
      </c>
      <c r="D62">
        <v>0.2</v>
      </c>
    </row>
    <row r="63" spans="1:4" ht="12.75">
      <c r="A63">
        <f t="shared" si="18"/>
        <v>-0.3999999999999998</v>
      </c>
      <c r="B63">
        <f t="shared" si="17"/>
        <v>-0.12848687102687595</v>
      </c>
      <c r="C63">
        <v>0.7</v>
      </c>
      <c r="D63">
        <v>0.3</v>
      </c>
    </row>
    <row r="64" spans="1:4" ht="12.75">
      <c r="A64">
        <f t="shared" si="18"/>
        <v>-0.2999999999999998</v>
      </c>
      <c r="B64">
        <f t="shared" si="17"/>
        <v>-0.17918602338589895</v>
      </c>
      <c r="C64">
        <v>0.7</v>
      </c>
      <c r="D64">
        <v>0.3</v>
      </c>
    </row>
    <row r="65" spans="1:4" ht="12.75">
      <c r="A65">
        <f t="shared" si="18"/>
        <v>-0.19999999999999982</v>
      </c>
      <c r="B65">
        <f t="shared" si="17"/>
        <v>-0.21477474463823018</v>
      </c>
      <c r="C65">
        <v>0.7</v>
      </c>
      <c r="D65">
        <v>0.3</v>
      </c>
    </row>
    <row r="66" spans="1:4" ht="12.75">
      <c r="A66">
        <f t="shared" si="18"/>
        <v>-0.09999999999999981</v>
      </c>
      <c r="B66">
        <f t="shared" si="17"/>
        <v>-0.12388928168679039</v>
      </c>
      <c r="C66">
        <v>0.7</v>
      </c>
      <c r="D66">
        <v>0.2</v>
      </c>
    </row>
    <row r="67" spans="1:4" ht="12.75">
      <c r="A67">
        <f t="shared" si="18"/>
        <v>1.942890293094024E-16</v>
      </c>
      <c r="B67">
        <f t="shared" si="17"/>
        <v>0.11250000000000049</v>
      </c>
      <c r="C67">
        <v>0.7</v>
      </c>
      <c r="D67">
        <v>0.2</v>
      </c>
    </row>
    <row r="68" spans="1:4" ht="12.75">
      <c r="A68">
        <f t="shared" si="18"/>
        <v>0.1000000000000002</v>
      </c>
      <c r="B68">
        <f t="shared" si="17"/>
        <v>0.3488892816867911</v>
      </c>
      <c r="C68">
        <v>0.5</v>
      </c>
      <c r="D68">
        <v>0.2</v>
      </c>
    </row>
    <row r="69" spans="1:4" ht="12.75">
      <c r="A69">
        <f t="shared" si="18"/>
        <v>0.2000000000000002</v>
      </c>
      <c r="B69">
        <f t="shared" si="17"/>
        <v>0.4397747446382303</v>
      </c>
      <c r="C69">
        <v>0.4</v>
      </c>
      <c r="D69">
        <v>0.2</v>
      </c>
    </row>
    <row r="70" spans="1:4" ht="12.75">
      <c r="A70">
        <f t="shared" si="18"/>
        <v>0.3000000000000002</v>
      </c>
      <c r="B70">
        <f t="shared" si="17"/>
        <v>0.40418602338589876</v>
      </c>
      <c r="C70">
        <v>0.3</v>
      </c>
      <c r="D70">
        <v>0.2</v>
      </c>
    </row>
    <row r="71" spans="1:4" ht="12.75">
      <c r="A71">
        <f t="shared" si="18"/>
        <v>0.40000000000000024</v>
      </c>
      <c r="B71">
        <f t="shared" si="17"/>
        <v>0.35348687102687587</v>
      </c>
      <c r="C71">
        <v>0.3</v>
      </c>
      <c r="D71">
        <v>0.2</v>
      </c>
    </row>
    <row r="72" spans="1:4" ht="12.75">
      <c r="A72">
        <f t="shared" si="18"/>
        <v>0.5000000000000002</v>
      </c>
      <c r="B72">
        <f t="shared" si="17"/>
        <v>0.32763971190765906</v>
      </c>
      <c r="C72">
        <v>0.3</v>
      </c>
      <c r="D72">
        <v>0.2</v>
      </c>
    </row>
    <row r="73" spans="1:4" ht="12.75">
      <c r="A73">
        <f t="shared" si="18"/>
        <v>0.6000000000000002</v>
      </c>
      <c r="B73">
        <f t="shared" si="17"/>
        <v>0.2936173473760211</v>
      </c>
      <c r="C73">
        <v>0.4</v>
      </c>
      <c r="D73">
        <v>0.2</v>
      </c>
    </row>
    <row r="74" spans="1:4" ht="12.75">
      <c r="A74">
        <f t="shared" si="18"/>
        <v>0.7000000000000002</v>
      </c>
      <c r="B74">
        <f t="shared" si="17"/>
        <v>0.2510309395638746</v>
      </c>
      <c r="C74">
        <v>0.5</v>
      </c>
      <c r="D74">
        <v>0.3</v>
      </c>
    </row>
    <row r="75" spans="1:4" ht="12.75">
      <c r="A75">
        <f t="shared" si="18"/>
        <v>0.8000000000000002</v>
      </c>
      <c r="B75">
        <f t="shared" si="17"/>
        <v>0.23661272853326873</v>
      </c>
      <c r="C75">
        <v>0.5</v>
      </c>
      <c r="D75">
        <v>0.4</v>
      </c>
    </row>
    <row r="76" spans="1:4" ht="12.75">
      <c r="A76">
        <f t="shared" si="18"/>
        <v>0.9000000000000001</v>
      </c>
      <c r="B76">
        <f t="shared" si="17"/>
        <v>0.2463295551524566</v>
      </c>
      <c r="C76">
        <v>0.5</v>
      </c>
      <c r="D76">
        <v>0.5</v>
      </c>
    </row>
    <row r="77" spans="1:4" ht="12.75">
      <c r="A77">
        <f t="shared" si="18"/>
        <v>1.0000000000000002</v>
      </c>
      <c r="B77">
        <f t="shared" si="17"/>
        <v>0.2395251537125629</v>
      </c>
      <c r="C77">
        <v>0.4</v>
      </c>
      <c r="D77">
        <v>0.5</v>
      </c>
    </row>
    <row r="78" spans="1:4" ht="12.75">
      <c r="A78">
        <f t="shared" si="18"/>
        <v>1.1000000000000003</v>
      </c>
      <c r="B78">
        <f t="shared" si="17"/>
        <v>0.2125664892946453</v>
      </c>
      <c r="C78">
        <v>0.3</v>
      </c>
      <c r="D78">
        <v>0.5</v>
      </c>
    </row>
    <row r="79" spans="1:4" ht="12.75">
      <c r="A79">
        <f t="shared" si="18"/>
        <v>1.2000000000000004</v>
      </c>
      <c r="B79">
        <f t="shared" si="17"/>
        <v>0.20159374004376454</v>
      </c>
      <c r="C79">
        <v>0.1</v>
      </c>
      <c r="D79">
        <v>0.5</v>
      </c>
    </row>
    <row r="80" spans="1:4" ht="12.75">
      <c r="A80">
        <f t="shared" si="18"/>
        <v>1.3000000000000005</v>
      </c>
      <c r="B80">
        <f t="shared" si="17"/>
        <v>0.21919809360701056</v>
      </c>
      <c r="C80">
        <v>0.1</v>
      </c>
      <c r="D80">
        <v>0.1</v>
      </c>
    </row>
    <row r="81" spans="1:4" ht="12.75">
      <c r="A81">
        <f t="shared" si="18"/>
        <v>1.4000000000000006</v>
      </c>
      <c r="B81">
        <f t="shared" si="17"/>
        <v>0.24258279786556214</v>
      </c>
      <c r="C81">
        <v>0.1</v>
      </c>
      <c r="D81">
        <v>0</v>
      </c>
    </row>
    <row r="82" spans="1:4" ht="12.75">
      <c r="A82">
        <f t="shared" si="18"/>
        <v>1.5000000000000007</v>
      </c>
      <c r="B82">
        <f t="shared" si="17"/>
        <v>0.25565538047411474</v>
      </c>
      <c r="C82">
        <v>0.2</v>
      </c>
      <c r="D82">
        <v>0</v>
      </c>
    </row>
    <row r="84" spans="1:2" ht="12.75">
      <c r="A84" t="s">
        <v>0</v>
      </c>
      <c r="B84"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0"/>
  <sheetViews>
    <sheetView workbookViewId="0" topLeftCell="A1">
      <selection activeCell="A1" sqref="A1"/>
    </sheetView>
  </sheetViews>
  <sheetFormatPr defaultColWidth="11.00390625" defaultRowHeight="12.75"/>
  <sheetData>
    <row r="1" spans="1:4" ht="12.75">
      <c r="A1" t="s">
        <v>34</v>
      </c>
      <c r="B1">
        <v>15</v>
      </c>
      <c r="C1" t="s">
        <v>39</v>
      </c>
      <c r="D1">
        <f>AG50/AG44</f>
        <v>0.08336543569137032</v>
      </c>
    </row>
    <row r="2" ht="12.75">
      <c r="B2" t="s">
        <v>40</v>
      </c>
    </row>
    <row r="3" spans="1:32" ht="12.75">
      <c r="A3" t="s">
        <v>2</v>
      </c>
      <c r="C3">
        <v>1</v>
      </c>
      <c r="D3">
        <v>1</v>
      </c>
      <c r="E3">
        <v>2</v>
      </c>
      <c r="F3">
        <v>2</v>
      </c>
      <c r="G3">
        <v>3</v>
      </c>
      <c r="H3">
        <v>3</v>
      </c>
      <c r="I3">
        <v>4</v>
      </c>
      <c r="J3">
        <v>4</v>
      </c>
      <c r="K3">
        <v>5</v>
      </c>
      <c r="L3">
        <v>5</v>
      </c>
      <c r="M3">
        <v>6</v>
      </c>
      <c r="N3">
        <v>6</v>
      </c>
      <c r="O3">
        <v>7</v>
      </c>
      <c r="P3">
        <v>7</v>
      </c>
      <c r="Q3">
        <v>8</v>
      </c>
      <c r="R3">
        <v>8</v>
      </c>
      <c r="S3">
        <v>9</v>
      </c>
      <c r="T3">
        <v>9</v>
      </c>
      <c r="U3">
        <v>10</v>
      </c>
      <c r="V3">
        <v>10</v>
      </c>
      <c r="W3">
        <v>11</v>
      </c>
      <c r="X3">
        <v>11</v>
      </c>
      <c r="Y3">
        <v>12</v>
      </c>
      <c r="Z3">
        <v>12</v>
      </c>
      <c r="AA3">
        <v>13</v>
      </c>
      <c r="AB3">
        <v>13</v>
      </c>
      <c r="AC3">
        <v>14</v>
      </c>
      <c r="AD3">
        <v>14</v>
      </c>
      <c r="AE3">
        <v>15</v>
      </c>
      <c r="AF3">
        <v>15</v>
      </c>
    </row>
    <row r="4" spans="1:32" ht="12.75">
      <c r="A4" t="s">
        <v>1</v>
      </c>
      <c r="B4" t="s">
        <v>9</v>
      </c>
      <c r="C4" t="s">
        <v>10</v>
      </c>
      <c r="D4" t="s">
        <v>11</v>
      </c>
      <c r="E4" t="s">
        <v>10</v>
      </c>
      <c r="F4" t="s">
        <v>11</v>
      </c>
      <c r="G4" t="s">
        <v>10</v>
      </c>
      <c r="H4" t="s">
        <v>11</v>
      </c>
      <c r="I4" t="s">
        <v>10</v>
      </c>
      <c r="J4" t="s">
        <v>11</v>
      </c>
      <c r="K4" t="s">
        <v>10</v>
      </c>
      <c r="L4" t="s">
        <v>11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11</v>
      </c>
      <c r="S4" t="s">
        <v>10</v>
      </c>
      <c r="T4" t="s">
        <v>11</v>
      </c>
      <c r="U4" t="s">
        <v>10</v>
      </c>
      <c r="V4" t="s">
        <v>11</v>
      </c>
      <c r="W4" t="s">
        <v>10</v>
      </c>
      <c r="X4" t="s">
        <v>11</v>
      </c>
      <c r="Y4" t="s">
        <v>10</v>
      </c>
      <c r="Z4" t="s">
        <v>11</v>
      </c>
      <c r="AA4" t="s">
        <v>10</v>
      </c>
      <c r="AB4" t="s">
        <v>11</v>
      </c>
      <c r="AC4" t="s">
        <v>10</v>
      </c>
      <c r="AD4" t="s">
        <v>11</v>
      </c>
      <c r="AE4" t="s">
        <v>10</v>
      </c>
      <c r="AF4" t="s">
        <v>11</v>
      </c>
    </row>
    <row r="5" spans="1:32" ht="12.75">
      <c r="A5">
        <v>-1.5</v>
      </c>
      <c r="B5">
        <f ca="1">OFFSET(F69,$B$1,0)</f>
        <v>0.1</v>
      </c>
      <c r="C5">
        <f aca="true" t="shared" si="0" ref="C5:C35">(0.1/$B$116)*$B5*SIN(C$3*3.1415926*$A5/$B$116)</f>
        <v>-0.0033333333333333322</v>
      </c>
      <c r="D5">
        <f aca="true" t="shared" si="1" ref="D5:D35">(0.1/$B$116)*$B5*COS(D$3*3.1415926*$A5/$B$116)</f>
        <v>8.931632120994003E-11</v>
      </c>
      <c r="E5">
        <f aca="true" t="shared" si="2" ref="E5:E35">(0.1/$B$116)*$B5*SIN(E$3*3.1415926*$A5/$B$116)</f>
        <v>-1.7863264241987998E-10</v>
      </c>
      <c r="F5">
        <f aca="true" t="shared" si="3" ref="F5:F35">(0.1/$B$116)*$B5*COS(F$3*3.1415926*$A5/$B$116)</f>
        <v>-0.0033333333333333288</v>
      </c>
      <c r="G5">
        <f aca="true" t="shared" si="4" ref="G5:G35">(0.1/$B$116)*$B5*SIN(G$3*3.1415926*$A5/$B$116)</f>
        <v>0.0033333333333333227</v>
      </c>
      <c r="H5">
        <f aca="true" t="shared" si="5" ref="H5:H35">(0.1/$B$116)*$B5*COS(H$3*3.1415926*$A5/$B$116)</f>
        <v>-2.679489643699685E-10</v>
      </c>
      <c r="I5">
        <f aca="true" t="shared" si="6" ref="I5:I35">(0.1/$B$116)*$B5*SIN(I$3*3.1415926*$A5/$B$116)</f>
        <v>3.5726528483975943E-10</v>
      </c>
      <c r="J5">
        <f aca="true" t="shared" si="7" ref="J5:J35">(0.1/$B$116)*$B5*COS(J$3*3.1415926*$A5/$B$116)</f>
        <v>0.0033333333333333145</v>
      </c>
      <c r="K5">
        <f aca="true" t="shared" si="8" ref="K5:K35">(0.1/$B$116)*$B5*SIN(K$3*3.1415926*$A5/$B$116)</f>
        <v>-0.0033333333333333036</v>
      </c>
      <c r="L5">
        <f aca="true" t="shared" si="9" ref="L5:L35">(0.1/$B$116)*$B5*COS(L$3*3.1415926*$A5/$B$116)</f>
        <v>4.4658161123073966E-10</v>
      </c>
      <c r="M5">
        <f aca="true" t="shared" si="10" ref="M5:M35">(0.1/$B$116)*$B5*SIN(M$3*3.1415926*$A5/$B$116)</f>
        <v>-5.358979287399353E-10</v>
      </c>
      <c r="N5">
        <f aca="true" t="shared" si="11" ref="N5:N35">(0.1/$B$116)*$B5*COS(N$3*3.1415926*$A5/$B$116)</f>
        <v>-0.0033333333333332906</v>
      </c>
      <c r="O5">
        <f aca="true" t="shared" si="12" ref="O5:O35">(0.1/$B$116)*$B5*SIN(O$3*3.1415926*$A5/$B$116)</f>
        <v>0.003333333333333275</v>
      </c>
      <c r="P5">
        <f aca="true" t="shared" si="13" ref="P5:P35">(0.1/$B$116)*$B5*COS(P$3*3.1415926*$A5/$B$116)</f>
        <v>-6.2521425217032E-10</v>
      </c>
      <c r="Q5">
        <f aca="true" t="shared" si="14" ref="Q5:Q35">(0.1/$B$116)*$B5*SIN(Q$3*3.1415926*$A5/$B$116)</f>
        <v>7.145305696795148E-10</v>
      </c>
      <c r="R5">
        <f aca="true" t="shared" si="15" ref="R5:R35">(0.1/$B$116)*$B5*COS(R$3*3.1415926*$A5/$B$116)</f>
        <v>0.003333333333333257</v>
      </c>
      <c r="S5">
        <f aca="true" t="shared" si="16" ref="S5:S35">(0.1/$B$116)*$B5*SIN(S$3*3.1415926*$A5/$B$116)</f>
        <v>-0.0033333333333332364</v>
      </c>
      <c r="T5">
        <f aca="true" t="shared" si="17" ref="T5:T35">(0.1/$B$116)*$B5*COS(T$3*3.1415926*$A5/$B$116)</f>
        <v>8.038468990310881E-10</v>
      </c>
      <c r="U5">
        <f aca="true" t="shared" si="18" ref="U5:U35">(0.1/$B$116)*$B5*SIN(U$3*3.1415926*$A5/$B$116)</f>
        <v>-8.931632224614711E-10</v>
      </c>
      <c r="V5">
        <f aca="true" t="shared" si="19" ref="V5:V35">(0.1/$B$116)*$B5*COS(V$3*3.1415926*$A5/$B$116)</f>
        <v>-0.003333333333333214</v>
      </c>
      <c r="W5">
        <f aca="true" t="shared" si="20" ref="W5:W35">(0.1/$B$116)*$B5*SIN(W$3*3.1415926*$A5/$B$116)</f>
        <v>0.0033333333333331887</v>
      </c>
      <c r="X5">
        <f aca="true" t="shared" si="21" ref="X5:X35">(0.1/$B$116)*$B5*COS(X$3*3.1415926*$A5/$B$116)</f>
        <v>-9.824795399706642E-10</v>
      </c>
      <c r="Y5">
        <f aca="true" t="shared" si="22" ref="Y5:Y35">(0.1/$B$116)*$B5*SIN(Y$3*3.1415926*$A5/$B$116)</f>
        <v>1.0717958574798567E-09</v>
      </c>
      <c r="Z5">
        <f aca="true" t="shared" si="23" ref="Z5:Z35">(0.1/$B$116)*$B5*COS(Z$3*3.1415926*$A5/$B$116)</f>
        <v>0.003333333333333161</v>
      </c>
      <c r="AA5">
        <f aca="true" t="shared" si="24" ref="AA5:AA35">(0.1/$B$116)*$B5*SIN(AA$3*3.1415926*$A5/$B$116)</f>
        <v>-0.0033333333333331315</v>
      </c>
      <c r="AB5">
        <f aca="true" t="shared" si="25" ref="AB5:AB35">(0.1/$B$116)*$B5*COS(AB$3*3.1415926*$A5/$B$116)</f>
        <v>1.1611121868314274E-09</v>
      </c>
      <c r="AC5">
        <f aca="true" t="shared" si="26" ref="AC5:AC35">(0.1/$B$116)*$B5*SIN(AC$3*3.1415926*$A5/$B$116)</f>
        <v>-1.250428504340618E-09</v>
      </c>
      <c r="AD5">
        <f aca="true" t="shared" si="27" ref="AD5:AD35">(0.1/$B$116)*$B5*COS(AD$3*3.1415926*$A5/$B$116)</f>
        <v>-0.003333333333333099</v>
      </c>
      <c r="AE5">
        <f aca="true" t="shared" si="28" ref="AE5:AE35">(0.1/$B$116)*$B5*SIN(AE$3*3.1415926*$A5/$B$116)</f>
        <v>0.0033333333333330642</v>
      </c>
      <c r="AF5">
        <f aca="true" t="shared" si="29" ref="AF5:AF35">(0.1/$B$116)*$B5*COS(AF$3*3.1415926*$A5/$B$116)</f>
        <v>-1.3397448336921868E-09</v>
      </c>
    </row>
    <row r="6" spans="1:32" ht="12.75">
      <c r="A6">
        <f>A5+0.1</f>
        <v>-1.4</v>
      </c>
      <c r="B6">
        <f aca="true" ca="1" t="shared" si="30" ref="B6:B35">OFFSET(F70,$B$1,0)</f>
        <v>0.1</v>
      </c>
      <c r="C6">
        <f t="shared" si="0"/>
        <v>-0.0033150729758472186</v>
      </c>
      <c r="D6">
        <f t="shared" si="1"/>
        <v>0.00034842829379741393</v>
      </c>
      <c r="E6">
        <f t="shared" si="2"/>
        <v>-0.0006930391324730173</v>
      </c>
      <c r="F6">
        <f t="shared" si="3"/>
        <v>-0.003260491967782187</v>
      </c>
      <c r="G6">
        <f t="shared" si="4"/>
        <v>0.0031701883103697715</v>
      </c>
      <c r="H6">
        <f t="shared" si="5"/>
        <v>-0.001030056885762124</v>
      </c>
      <c r="I6">
        <f t="shared" si="6"/>
        <v>0.0013557891148722049</v>
      </c>
      <c r="J6">
        <f t="shared" si="7"/>
        <v>0.003045151389849962</v>
      </c>
      <c r="K6">
        <f t="shared" si="8"/>
        <v>-0.002886751137543354</v>
      </c>
      <c r="L6">
        <f t="shared" si="9"/>
        <v>0.001666667027634273</v>
      </c>
      <c r="M6">
        <f t="shared" si="10"/>
        <v>-0.001959284578955386</v>
      </c>
      <c r="N6">
        <f t="shared" si="11"/>
        <v>-0.002696723020589754</v>
      </c>
      <c r="O6">
        <f t="shared" si="12"/>
        <v>0.0024771490277979468</v>
      </c>
      <c r="P6">
        <f t="shared" si="13"/>
        <v>-0.0022304357881792517</v>
      </c>
      <c r="Q6">
        <f t="shared" si="14"/>
        <v>0.0024771498644979265</v>
      </c>
      <c r="R6">
        <f t="shared" si="15"/>
        <v>0.0022304348589297597</v>
      </c>
      <c r="S6">
        <f t="shared" si="16"/>
        <v>-0.001959283567337443</v>
      </c>
      <c r="T6">
        <f t="shared" si="17"/>
        <v>0.002696723755573154</v>
      </c>
      <c r="U6">
        <f t="shared" si="18"/>
        <v>-0.0028867517627575432</v>
      </c>
      <c r="V6">
        <f t="shared" si="19"/>
        <v>-0.001666665944731376</v>
      </c>
      <c r="W6">
        <f t="shared" si="20"/>
        <v>0.0013557879725488772</v>
      </c>
      <c r="X6">
        <f t="shared" si="21"/>
        <v>-0.003045151898444956</v>
      </c>
      <c r="Y6">
        <f t="shared" si="22"/>
        <v>0.003170188696773296</v>
      </c>
      <c r="Z6">
        <f t="shared" si="23"/>
        <v>0.0010300556965339032</v>
      </c>
      <c r="AA6">
        <f t="shared" si="24"/>
        <v>-0.0006930379093693271</v>
      </c>
      <c r="AB6">
        <f t="shared" si="25"/>
        <v>0.0032604922277607263</v>
      </c>
      <c r="AC6">
        <f t="shared" si="26"/>
        <v>-0.003315073106552388</v>
      </c>
      <c r="AD6">
        <f t="shared" si="27"/>
        <v>-0.00034842705021885404</v>
      </c>
      <c r="AE6">
        <f t="shared" si="28"/>
        <v>-1.250428516182997E-09</v>
      </c>
      <c r="AF6">
        <f t="shared" si="29"/>
        <v>-0.003333333333333099</v>
      </c>
    </row>
    <row r="7" spans="1:32" ht="12.75">
      <c r="A7">
        <f aca="true" t="shared" si="31" ref="A7:A30">A6+0.1</f>
        <v>-1.2999999999999998</v>
      </c>
      <c r="B7">
        <f ca="1" t="shared" si="30"/>
        <v>0.1</v>
      </c>
      <c r="C7">
        <f t="shared" si="0"/>
        <v>-0.003260491986352098</v>
      </c>
      <c r="D7">
        <f t="shared" si="1"/>
        <v>0.000693039045108472</v>
      </c>
      <c r="E7">
        <f t="shared" si="2"/>
        <v>-0.0013557889516831697</v>
      </c>
      <c r="F7">
        <f t="shared" si="3"/>
        <v>-0.003045151462506416</v>
      </c>
      <c r="G7">
        <f t="shared" si="4"/>
        <v>0.002696723178086228</v>
      </c>
      <c r="H7">
        <f t="shared" si="5"/>
        <v>-0.0019592843621801374</v>
      </c>
      <c r="I7">
        <f t="shared" si="6"/>
        <v>0.002477149625440827</v>
      </c>
      <c r="J7">
        <f t="shared" si="7"/>
        <v>0.0022304351244296448</v>
      </c>
      <c r="K7">
        <f t="shared" si="8"/>
        <v>-0.0016666663314824344</v>
      </c>
      <c r="L7">
        <f t="shared" si="9"/>
        <v>0.00288675153946681</v>
      </c>
      <c r="M7">
        <f t="shared" si="10"/>
        <v>-0.0031701885311718405</v>
      </c>
      <c r="N7">
        <f t="shared" si="11"/>
        <v>-0.0010300562062031569</v>
      </c>
      <c r="O7">
        <f t="shared" si="12"/>
        <v>0.00034842767200813973</v>
      </c>
      <c r="P7">
        <f t="shared" si="13"/>
        <v>-0.0033150730411998616</v>
      </c>
      <c r="Q7">
        <f t="shared" si="14"/>
        <v>0.0033150729198305746</v>
      </c>
      <c r="R7">
        <f t="shared" si="15"/>
        <v>-0.0003484288267596429</v>
      </c>
      <c r="S7">
        <f t="shared" si="16"/>
        <v>0.0010300573104864614</v>
      </c>
      <c r="T7">
        <f t="shared" si="17"/>
        <v>0.003170188172368402</v>
      </c>
      <c r="U7">
        <f t="shared" si="18"/>
        <v>-0.0028867509589106505</v>
      </c>
      <c r="V7">
        <f t="shared" si="19"/>
        <v>0.0016666673370350639</v>
      </c>
      <c r="W7">
        <f t="shared" si="20"/>
        <v>-0.0022304359873041037</v>
      </c>
      <c r="X7">
        <f t="shared" si="21"/>
        <v>-0.002477148848505047</v>
      </c>
      <c r="Y7">
        <f t="shared" si="22"/>
        <v>0.0019592834228205746</v>
      </c>
      <c r="Z7">
        <f t="shared" si="23"/>
        <v>-0.0026967238605707495</v>
      </c>
      <c r="AA7">
        <f t="shared" si="24"/>
        <v>0.0030451519347731563</v>
      </c>
      <c r="AB7">
        <f t="shared" si="25"/>
        <v>0.0013557878909543398</v>
      </c>
      <c r="AC7">
        <f t="shared" si="26"/>
        <v>-0.0006930379093693271</v>
      </c>
      <c r="AD7">
        <f t="shared" si="27"/>
        <v>0.0032604922277607263</v>
      </c>
      <c r="AE7">
        <f t="shared" si="28"/>
        <v>-0.0033333333333331315</v>
      </c>
      <c r="AF7">
        <f t="shared" si="29"/>
        <v>1.1611121986738062E-09</v>
      </c>
    </row>
    <row r="8" spans="1:32" ht="12.75">
      <c r="A8">
        <f t="shared" si="31"/>
        <v>-1.1999999999999997</v>
      </c>
      <c r="B8">
        <f ca="1" t="shared" si="30"/>
        <v>0.1</v>
      </c>
      <c r="C8">
        <f t="shared" si="0"/>
        <v>-0.003170188365570302</v>
      </c>
      <c r="D8">
        <f t="shared" si="1"/>
        <v>0.001030056715872388</v>
      </c>
      <c r="E8">
        <f t="shared" si="2"/>
        <v>-0.0019592842899217194</v>
      </c>
      <c r="F8">
        <f t="shared" si="3"/>
        <v>-0.002696723230585048</v>
      </c>
      <c r="G8">
        <f t="shared" si="4"/>
        <v>0.0019592840008880253</v>
      </c>
      <c r="H8">
        <f t="shared" si="5"/>
        <v>-0.002696723440580314</v>
      </c>
      <c r="I8">
        <f t="shared" si="6"/>
        <v>0.003170188475971338</v>
      </c>
      <c r="J8">
        <f t="shared" si="7"/>
        <v>0.0010300563760929004</v>
      </c>
      <c r="K8">
        <f t="shared" si="8"/>
        <v>3.5726529372154364E-10</v>
      </c>
      <c r="L8">
        <f t="shared" si="9"/>
        <v>0.0033333333333333145</v>
      </c>
      <c r="M8">
        <f t="shared" si="10"/>
        <v>-0.0031701882551692304</v>
      </c>
      <c r="N8">
        <f t="shared" si="11"/>
        <v>0.0010300570556518614</v>
      </c>
      <c r="O8">
        <f t="shared" si="12"/>
        <v>-0.001959284578955391</v>
      </c>
      <c r="P8">
        <f t="shared" si="13"/>
        <v>-0.002696723020589751</v>
      </c>
      <c r="Q8">
        <f t="shared" si="14"/>
        <v>0.0019592837118543064</v>
      </c>
      <c r="R8">
        <f t="shared" si="15"/>
        <v>-0.0026967236505755503</v>
      </c>
      <c r="S8">
        <f t="shared" si="16"/>
        <v>0.003170188586372338</v>
      </c>
      <c r="T8">
        <f t="shared" si="17"/>
        <v>0.0010300560363133992</v>
      </c>
      <c r="U8">
        <f t="shared" si="18"/>
        <v>7.145305874430832E-10</v>
      </c>
      <c r="V8">
        <f t="shared" si="19"/>
        <v>0.003333333333333257</v>
      </c>
      <c r="W8">
        <f t="shared" si="20"/>
        <v>-0.0031701881447681215</v>
      </c>
      <c r="X8">
        <f t="shared" si="21"/>
        <v>0.0010300573954313268</v>
      </c>
      <c r="Y8">
        <f t="shared" si="22"/>
        <v>-0.0019592848679890374</v>
      </c>
      <c r="Z8">
        <f t="shared" si="23"/>
        <v>-0.002696722810594425</v>
      </c>
      <c r="AA8">
        <f t="shared" si="24"/>
        <v>0.001959283422820565</v>
      </c>
      <c r="AB8">
        <f t="shared" si="25"/>
        <v>-0.002696723860570756</v>
      </c>
      <c r="AC8">
        <f t="shared" si="26"/>
        <v>0.003170188696773299</v>
      </c>
      <c r="AD8">
        <f t="shared" si="27"/>
        <v>0.001030055696533892</v>
      </c>
      <c r="AE8">
        <f t="shared" si="28"/>
        <v>1.0717958811646145E-09</v>
      </c>
      <c r="AF8">
        <f t="shared" si="29"/>
        <v>0.003333333333333161</v>
      </c>
    </row>
    <row r="9" spans="1:32" ht="12.75">
      <c r="A9">
        <f t="shared" si="31"/>
        <v>-1.0999999999999996</v>
      </c>
      <c r="B9">
        <f ca="1" t="shared" si="30"/>
        <v>0.2</v>
      </c>
      <c r="C9">
        <f t="shared" si="0"/>
        <v>-0.00609030299766928</v>
      </c>
      <c r="D9">
        <f t="shared" si="1"/>
        <v>0.0027115777401773</v>
      </c>
      <c r="E9">
        <f t="shared" si="2"/>
        <v>-0.004954299011824531</v>
      </c>
      <c r="F9">
        <f t="shared" si="3"/>
        <v>-0.004460870514359157</v>
      </c>
      <c r="G9">
        <f t="shared" si="4"/>
        <v>0.0020601129220755472</v>
      </c>
      <c r="H9">
        <f t="shared" si="5"/>
        <v>-0.006340376896742165</v>
      </c>
      <c r="I9">
        <f t="shared" si="6"/>
        <v>0.006630145914350027</v>
      </c>
      <c r="J9">
        <f t="shared" si="7"/>
        <v>-0.0006968569429029875</v>
      </c>
      <c r="K9">
        <f t="shared" si="8"/>
        <v>0.0033333339005681565</v>
      </c>
      <c r="L9">
        <f t="shared" si="9"/>
        <v>0.005773502364403043</v>
      </c>
      <c r="M9">
        <f t="shared" si="10"/>
        <v>-0.003918567712742338</v>
      </c>
      <c r="N9">
        <f t="shared" si="11"/>
        <v>0.005393447091155872</v>
      </c>
      <c r="O9">
        <f t="shared" si="12"/>
        <v>-0.006520984195543031</v>
      </c>
      <c r="P9">
        <f t="shared" si="13"/>
        <v>-0.0013860770418423556</v>
      </c>
      <c r="Q9">
        <f t="shared" si="14"/>
        <v>-0.0013860789638624076</v>
      </c>
      <c r="R9">
        <f t="shared" si="15"/>
        <v>-0.006520983787005038</v>
      </c>
      <c r="S9">
        <f t="shared" si="16"/>
        <v>0.005393445936181835</v>
      </c>
      <c r="T9">
        <f t="shared" si="17"/>
        <v>-0.0039185693024276205</v>
      </c>
      <c r="U9">
        <f t="shared" si="18"/>
        <v>0.005773503346882521</v>
      </c>
      <c r="V9">
        <f t="shared" si="19"/>
        <v>0.003333332198863592</v>
      </c>
      <c r="W9">
        <f t="shared" si="20"/>
        <v>-0.0006968549887081037</v>
      </c>
      <c r="X9">
        <f t="shared" si="21"/>
        <v>0.00663014611974405</v>
      </c>
      <c r="Y9">
        <f t="shared" si="22"/>
        <v>-0.006340376289536243</v>
      </c>
      <c r="Z9">
        <f t="shared" si="23"/>
        <v>0.0020601147908626536</v>
      </c>
      <c r="AA9">
        <f t="shared" si="24"/>
        <v>-0.004460871974608216</v>
      </c>
      <c r="AB9">
        <f t="shared" si="25"/>
        <v>-0.004954297697010087</v>
      </c>
      <c r="AC9">
        <f t="shared" si="26"/>
        <v>0.002711575945097711</v>
      </c>
      <c r="AD9">
        <f t="shared" si="27"/>
        <v>-0.006090303796889931</v>
      </c>
      <c r="AE9">
        <f t="shared" si="28"/>
        <v>0.006666666666666377</v>
      </c>
      <c r="AF9">
        <f t="shared" si="29"/>
        <v>-1.9649591273108444E-09</v>
      </c>
    </row>
    <row r="10" spans="1:32" ht="12.75">
      <c r="A10">
        <f t="shared" si="31"/>
        <v>-0.9999999999999997</v>
      </c>
      <c r="B10">
        <f ca="1" t="shared" si="30"/>
        <v>0.3</v>
      </c>
      <c r="C10">
        <f t="shared" si="0"/>
        <v>-0.008660253948528061</v>
      </c>
      <c r="D10">
        <f t="shared" si="1"/>
        <v>0.005000000154700411</v>
      </c>
      <c r="E10">
        <f t="shared" si="2"/>
        <v>-0.00866025421647703</v>
      </c>
      <c r="F10">
        <f t="shared" si="3"/>
        <v>-0.004999999690599175</v>
      </c>
      <c r="G10">
        <f t="shared" si="4"/>
        <v>-5.358979405823162E-10</v>
      </c>
      <c r="H10">
        <f t="shared" si="5"/>
        <v>-0.009999999999999986</v>
      </c>
      <c r="I10">
        <f t="shared" si="6"/>
        <v>0.008660253680579068</v>
      </c>
      <c r="J10">
        <f t="shared" si="7"/>
        <v>-0.00500000061880163</v>
      </c>
      <c r="K10">
        <f t="shared" si="8"/>
        <v>0.008660254484425972</v>
      </c>
      <c r="L10">
        <f t="shared" si="9"/>
        <v>0.004999999226497924</v>
      </c>
      <c r="M10">
        <f t="shared" si="10"/>
        <v>1.0717958811646308E-09</v>
      </c>
      <c r="N10">
        <f t="shared" si="11"/>
        <v>0.009999999999999943</v>
      </c>
      <c r="O10">
        <f t="shared" si="12"/>
        <v>-0.008660253412630053</v>
      </c>
      <c r="P10">
        <f t="shared" si="13"/>
        <v>0.005000001082902834</v>
      </c>
      <c r="Q10">
        <f t="shared" si="14"/>
        <v>-0.008660254752374889</v>
      </c>
      <c r="R10">
        <f t="shared" si="15"/>
        <v>-0.0049999987623966635</v>
      </c>
      <c r="S10">
        <f t="shared" si="16"/>
        <v>-1.607693839510511E-09</v>
      </c>
      <c r="T10">
        <f t="shared" si="17"/>
        <v>-0.009999999999999872</v>
      </c>
      <c r="U10">
        <f t="shared" si="18"/>
        <v>0.008660253144681008</v>
      </c>
      <c r="V10">
        <f t="shared" si="19"/>
        <v>-0.005000001547004032</v>
      </c>
      <c r="W10">
        <f t="shared" si="20"/>
        <v>0.008660255020323781</v>
      </c>
      <c r="X10">
        <f t="shared" si="21"/>
        <v>0.004999998298295387</v>
      </c>
      <c r="Y10">
        <f t="shared" si="22"/>
        <v>2.1435917623292496E-09</v>
      </c>
      <c r="Z10">
        <f t="shared" si="23"/>
        <v>0.009999999999999771</v>
      </c>
      <c r="AA10">
        <f t="shared" si="24"/>
        <v>-0.008660252876731942</v>
      </c>
      <c r="AB10">
        <f t="shared" si="25"/>
        <v>0.005000002011105207</v>
      </c>
      <c r="AC10">
        <f t="shared" si="26"/>
        <v>-0.008660255288272647</v>
      </c>
      <c r="AD10">
        <f t="shared" si="27"/>
        <v>-0.0049999978341940966</v>
      </c>
      <c r="AE10">
        <f t="shared" si="28"/>
        <v>-2.6794897206751186E-09</v>
      </c>
      <c r="AF10">
        <f t="shared" si="29"/>
        <v>-0.009999999999999641</v>
      </c>
    </row>
    <row r="11" spans="1:32" ht="12.75">
      <c r="A11">
        <f t="shared" si="31"/>
        <v>-0.8999999999999997</v>
      </c>
      <c r="B11">
        <f ca="1" t="shared" si="30"/>
        <v>0.3</v>
      </c>
      <c r="C11">
        <f t="shared" si="0"/>
        <v>-0.0080901698492516</v>
      </c>
      <c r="D11">
        <f t="shared" si="1"/>
        <v>0.005877852652989894</v>
      </c>
      <c r="E11">
        <f t="shared" si="2"/>
        <v>-0.009510565262312474</v>
      </c>
      <c r="F11">
        <f t="shared" si="3"/>
        <v>-0.0030901696379479326</v>
      </c>
      <c r="G11">
        <f t="shared" si="4"/>
        <v>-0.0030901704024517756</v>
      </c>
      <c r="H11">
        <f t="shared" si="5"/>
        <v>-0.009510565013910111</v>
      </c>
      <c r="I11">
        <f t="shared" si="6"/>
        <v>0.0058778520026640645</v>
      </c>
      <c r="J11">
        <f t="shared" si="7"/>
        <v>-0.008090170321740949</v>
      </c>
      <c r="K11">
        <f t="shared" si="8"/>
        <v>0.009999999999999967</v>
      </c>
      <c r="L11">
        <f t="shared" si="9"/>
        <v>-8.03846919755258E-10</v>
      </c>
      <c r="M11">
        <f t="shared" si="10"/>
        <v>0.005877853303315677</v>
      </c>
      <c r="N11">
        <f t="shared" si="11"/>
        <v>0.008090169376762206</v>
      </c>
      <c r="O11">
        <f t="shared" si="12"/>
        <v>-0.0030901688734440787</v>
      </c>
      <c r="P11">
        <f t="shared" si="13"/>
        <v>0.009510565510714773</v>
      </c>
      <c r="Q11">
        <f t="shared" si="14"/>
        <v>-0.009510564765507682</v>
      </c>
      <c r="R11">
        <f t="shared" si="15"/>
        <v>0.0030901711669556087</v>
      </c>
      <c r="S11">
        <f t="shared" si="16"/>
        <v>-0.008090170794230243</v>
      </c>
      <c r="T11">
        <f t="shared" si="17"/>
        <v>-0.0058778513523382</v>
      </c>
      <c r="U11">
        <f t="shared" si="18"/>
        <v>-1.607693839510511E-09</v>
      </c>
      <c r="V11">
        <f t="shared" si="19"/>
        <v>-0.009999999999999872</v>
      </c>
      <c r="W11">
        <f t="shared" si="20"/>
        <v>0.008090168904272754</v>
      </c>
      <c r="X11">
        <f t="shared" si="21"/>
        <v>-0.005877853953641431</v>
      </c>
      <c r="Y11">
        <f t="shared" si="22"/>
        <v>0.009510565759117013</v>
      </c>
      <c r="Z11">
        <f t="shared" si="23"/>
        <v>0.003090168108940198</v>
      </c>
      <c r="AA11">
        <f t="shared" si="24"/>
        <v>0.003090171931459418</v>
      </c>
      <c r="AB11">
        <f t="shared" si="25"/>
        <v>0.009510564517105195</v>
      </c>
      <c r="AC11">
        <f t="shared" si="26"/>
        <v>-0.005877850702012315</v>
      </c>
      <c r="AD11">
        <f t="shared" si="27"/>
        <v>0.008090171266719471</v>
      </c>
      <c r="AE11">
        <f t="shared" si="28"/>
        <v>-0.009999999999999709</v>
      </c>
      <c r="AF11">
        <f t="shared" si="29"/>
        <v>2.4115407503839693E-09</v>
      </c>
    </row>
    <row r="12" spans="1:32" ht="12.75">
      <c r="A12">
        <f t="shared" si="31"/>
        <v>-0.7999999999999997</v>
      </c>
      <c r="B12">
        <f ca="1" t="shared" si="30"/>
        <v>0.3</v>
      </c>
      <c r="C12">
        <f t="shared" si="0"/>
        <v>-0.007431448159151084</v>
      </c>
      <c r="D12">
        <f t="shared" si="1"/>
        <v>0.0066913061697885245</v>
      </c>
      <c r="E12">
        <f t="shared" si="2"/>
        <v>-0.009945218983558242</v>
      </c>
      <c r="F12">
        <f t="shared" si="3"/>
        <v>-0.0010452843484300063</v>
      </c>
      <c r="G12">
        <f t="shared" si="4"/>
        <v>-0.005877852869765158</v>
      </c>
      <c r="H12">
        <f t="shared" si="5"/>
        <v>-0.008090169691755142</v>
      </c>
      <c r="I12">
        <f t="shared" si="6"/>
        <v>0.002079116349044481</v>
      </c>
      <c r="J12">
        <f t="shared" si="7"/>
        <v>-0.009781476126185452</v>
      </c>
      <c r="K12">
        <f t="shared" si="8"/>
        <v>0.008660253680579068</v>
      </c>
      <c r="L12">
        <f t="shared" si="9"/>
        <v>-0.00500000061880163</v>
      </c>
      <c r="M12">
        <f t="shared" si="10"/>
        <v>0.009510565427914014</v>
      </c>
      <c r="N12">
        <f t="shared" si="11"/>
        <v>0.003090169128278701</v>
      </c>
      <c r="O12">
        <f t="shared" si="12"/>
        <v>0.00406736734461663</v>
      </c>
      <c r="P12">
        <f t="shared" si="13"/>
        <v>0.009135454169549879</v>
      </c>
      <c r="Q12">
        <f t="shared" si="14"/>
        <v>-0.0040673653863480905</v>
      </c>
      <c r="R12">
        <f t="shared" si="15"/>
        <v>0.00913545504142719</v>
      </c>
      <c r="S12">
        <f t="shared" si="16"/>
        <v>-0.009510564765507682</v>
      </c>
      <c r="T12">
        <f t="shared" si="17"/>
        <v>0.0030901711669556087</v>
      </c>
      <c r="U12">
        <f t="shared" si="18"/>
        <v>-0.008660254752374889</v>
      </c>
      <c r="V12">
        <f t="shared" si="19"/>
        <v>-0.0049999987623966635</v>
      </c>
      <c r="W12">
        <f t="shared" si="20"/>
        <v>-0.0020791184457936113</v>
      </c>
      <c r="X12">
        <f t="shared" si="21"/>
        <v>-0.009781475680507556</v>
      </c>
      <c r="Y12">
        <f t="shared" si="22"/>
        <v>0.005877851135562919</v>
      </c>
      <c r="Z12">
        <f t="shared" si="23"/>
        <v>-0.008090170951726651</v>
      </c>
      <c r="AA12">
        <f t="shared" si="24"/>
        <v>0.009945218759491722</v>
      </c>
      <c r="AB12">
        <f t="shared" si="25"/>
        <v>-0.0010452864802789463</v>
      </c>
      <c r="AC12">
        <f t="shared" si="26"/>
        <v>0.007431449593493803</v>
      </c>
      <c r="AD12">
        <f t="shared" si="27"/>
        <v>0.006691304576789252</v>
      </c>
      <c r="AE12">
        <f t="shared" si="28"/>
        <v>2.143591780092818E-09</v>
      </c>
      <c r="AF12">
        <f t="shared" si="29"/>
        <v>0.009999999999999771</v>
      </c>
    </row>
    <row r="13" spans="1:32" ht="12.75">
      <c r="A13">
        <f t="shared" si="31"/>
        <v>-0.6999999999999997</v>
      </c>
      <c r="B13">
        <f ca="1" t="shared" si="30"/>
        <v>0.3</v>
      </c>
      <c r="C13">
        <f t="shared" si="0"/>
        <v>-0.006691305970663633</v>
      </c>
      <c r="D13">
        <f t="shared" si="1"/>
        <v>0.007431448338443942</v>
      </c>
      <c r="E13">
        <f t="shared" si="2"/>
        <v>-0.009945218927541657</v>
      </c>
      <c r="F13">
        <f t="shared" si="3"/>
        <v>0.0010452848813922461</v>
      </c>
      <c r="G13">
        <f t="shared" si="4"/>
        <v>-0.0080901701642445</v>
      </c>
      <c r="H13">
        <f t="shared" si="5"/>
        <v>-0.005877852219439351</v>
      </c>
      <c r="I13">
        <f t="shared" si="6"/>
        <v>-0.0020791173974190605</v>
      </c>
      <c r="J13">
        <f t="shared" si="7"/>
        <v>-0.00978147590334656</v>
      </c>
      <c r="K13">
        <f t="shared" si="8"/>
        <v>0.00499999945854855</v>
      </c>
      <c r="L13">
        <f t="shared" si="9"/>
        <v>-0.008660254350451506</v>
      </c>
      <c r="M13">
        <f t="shared" si="10"/>
        <v>0.009510564931109312</v>
      </c>
      <c r="N13">
        <f t="shared" si="11"/>
        <v>-0.0030901706572863804</v>
      </c>
      <c r="O13">
        <f t="shared" si="12"/>
        <v>0.009135454932442546</v>
      </c>
      <c r="P13">
        <f t="shared" si="13"/>
        <v>0.004067365631131675</v>
      </c>
      <c r="Q13">
        <f t="shared" si="14"/>
        <v>0.00406736734461663</v>
      </c>
      <c r="R13">
        <f t="shared" si="15"/>
        <v>0.009135454169549879</v>
      </c>
      <c r="S13">
        <f t="shared" si="16"/>
        <v>-0.0030901688734440696</v>
      </c>
      <c r="T13">
        <f t="shared" si="17"/>
        <v>0.009510565510714776</v>
      </c>
      <c r="U13">
        <f t="shared" si="18"/>
        <v>-0.00866025341263005</v>
      </c>
      <c r="V13">
        <f t="shared" si="19"/>
        <v>0.005000001082902842</v>
      </c>
      <c r="W13">
        <f t="shared" si="20"/>
        <v>-0.009781476293314547</v>
      </c>
      <c r="X13">
        <f t="shared" si="21"/>
        <v>-0.002079115562763533</v>
      </c>
      <c r="Y13">
        <f t="shared" si="22"/>
        <v>-0.005877853736866172</v>
      </c>
      <c r="Z13">
        <f t="shared" si="23"/>
        <v>-0.008090169061769252</v>
      </c>
      <c r="AA13">
        <f t="shared" si="24"/>
        <v>0.0010452830160244016</v>
      </c>
      <c r="AB13">
        <f t="shared" si="25"/>
        <v>-0.009945219123599587</v>
      </c>
      <c r="AC13">
        <f t="shared" si="26"/>
        <v>0.007431447083393828</v>
      </c>
      <c r="AD13">
        <f t="shared" si="27"/>
        <v>-0.006691307364537768</v>
      </c>
      <c r="AE13">
        <f t="shared" si="28"/>
        <v>0.009999999999999825</v>
      </c>
      <c r="AF13">
        <f t="shared" si="29"/>
        <v>-1.8756427920380967E-09</v>
      </c>
    </row>
    <row r="14" spans="1:32" ht="12.75">
      <c r="A14">
        <f t="shared" si="31"/>
        <v>-0.5999999999999998</v>
      </c>
      <c r="B14">
        <f ca="1" t="shared" si="30"/>
        <v>0.3</v>
      </c>
      <c r="C14">
        <f t="shared" si="0"/>
        <v>-0.005877852436214623</v>
      </c>
      <c r="D14">
        <f t="shared" si="1"/>
        <v>0.008090170006748056</v>
      </c>
      <c r="E14">
        <f t="shared" si="2"/>
        <v>-0.009510565096710905</v>
      </c>
      <c r="F14">
        <f t="shared" si="3"/>
        <v>0.003090170147617166</v>
      </c>
      <c r="G14">
        <f t="shared" si="4"/>
        <v>-0.009510565262312472</v>
      </c>
      <c r="H14">
        <f t="shared" si="5"/>
        <v>-0.0030901696379479373</v>
      </c>
      <c r="I14">
        <f t="shared" si="6"/>
        <v>-0.005877852869765161</v>
      </c>
      <c r="J14">
        <f t="shared" si="7"/>
        <v>-0.00809016969175514</v>
      </c>
      <c r="K14">
        <f t="shared" si="8"/>
        <v>-5.358979450232083E-10</v>
      </c>
      <c r="L14">
        <f t="shared" si="9"/>
        <v>-0.009999999999999986</v>
      </c>
      <c r="M14">
        <f t="shared" si="10"/>
        <v>0.005877852002664072</v>
      </c>
      <c r="N14">
        <f t="shared" si="11"/>
        <v>-0.008090170321740944</v>
      </c>
      <c r="O14">
        <f t="shared" si="12"/>
        <v>0.009510564931109309</v>
      </c>
      <c r="P14">
        <f t="shared" si="13"/>
        <v>-0.0030901706572863887</v>
      </c>
      <c r="Q14">
        <f t="shared" si="14"/>
        <v>0.009510565427914017</v>
      </c>
      <c r="R14">
        <f t="shared" si="15"/>
        <v>0.0030901691282786926</v>
      </c>
      <c r="S14">
        <f t="shared" si="16"/>
        <v>0.005877853303315685</v>
      </c>
      <c r="T14">
        <f t="shared" si="17"/>
        <v>0.0080901693767622</v>
      </c>
      <c r="U14">
        <f t="shared" si="18"/>
        <v>1.071795890046415E-09</v>
      </c>
      <c r="V14">
        <f t="shared" si="19"/>
        <v>0.009999999999999943</v>
      </c>
      <c r="W14">
        <f t="shared" si="20"/>
        <v>-0.005877851569113498</v>
      </c>
      <c r="X14">
        <f t="shared" si="21"/>
        <v>0.008090170636733812</v>
      </c>
      <c r="Y14">
        <f t="shared" si="22"/>
        <v>-0.00951056476550769</v>
      </c>
      <c r="Z14">
        <f t="shared" si="23"/>
        <v>0.003090171166955592</v>
      </c>
      <c r="AA14">
        <f t="shared" si="24"/>
        <v>-0.009510565593515532</v>
      </c>
      <c r="AB14">
        <f t="shared" si="25"/>
        <v>-0.003090168618609437</v>
      </c>
      <c r="AC14">
        <f t="shared" si="26"/>
        <v>-0.005877853736866187</v>
      </c>
      <c r="AD14">
        <f t="shared" si="27"/>
        <v>-0.008090169061769242</v>
      </c>
      <c r="AE14">
        <f t="shared" si="28"/>
        <v>-1.607693839510511E-09</v>
      </c>
      <c r="AF14">
        <f t="shared" si="29"/>
        <v>-0.009999999999999872</v>
      </c>
    </row>
    <row r="15" spans="1:32" ht="12.75">
      <c r="A15">
        <f t="shared" si="31"/>
        <v>-0.4999999999999998</v>
      </c>
      <c r="B15">
        <f ca="1" t="shared" si="30"/>
        <v>0.3</v>
      </c>
      <c r="C15">
        <f t="shared" si="0"/>
        <v>-0.004999999922649794</v>
      </c>
      <c r="D15">
        <f t="shared" si="1"/>
        <v>0.008660254082502547</v>
      </c>
      <c r="E15">
        <f t="shared" si="2"/>
        <v>-0.008660253948528061</v>
      </c>
      <c r="F15">
        <f t="shared" si="3"/>
        <v>0.005000000154700411</v>
      </c>
      <c r="G15">
        <f t="shared" si="4"/>
        <v>-0.009999999999999997</v>
      </c>
      <c r="H15">
        <f t="shared" si="5"/>
        <v>2.679489702911582E-10</v>
      </c>
      <c r="I15">
        <f t="shared" si="6"/>
        <v>-0.00866025421647703</v>
      </c>
      <c r="J15">
        <f t="shared" si="7"/>
        <v>-0.004999999690599175</v>
      </c>
      <c r="K15">
        <f t="shared" si="8"/>
        <v>-0.005000000386751027</v>
      </c>
      <c r="L15">
        <f t="shared" si="9"/>
        <v>-0.008660253814553567</v>
      </c>
      <c r="M15">
        <f t="shared" si="10"/>
        <v>-5.358979405823162E-10</v>
      </c>
      <c r="N15">
        <f t="shared" si="11"/>
        <v>-0.009999999999999986</v>
      </c>
      <c r="O15">
        <f t="shared" si="12"/>
        <v>0.00499999945854855</v>
      </c>
      <c r="P15">
        <f t="shared" si="13"/>
        <v>-0.008660254350451506</v>
      </c>
      <c r="Q15">
        <f t="shared" si="14"/>
        <v>0.008660253680579068</v>
      </c>
      <c r="R15">
        <f t="shared" si="15"/>
        <v>-0.00500000061880163</v>
      </c>
      <c r="S15">
        <f t="shared" si="16"/>
        <v>0.009999999999999967</v>
      </c>
      <c r="T15">
        <f t="shared" si="17"/>
        <v>-8.03846919755258E-10</v>
      </c>
      <c r="U15">
        <f t="shared" si="18"/>
        <v>0.008660254484425976</v>
      </c>
      <c r="V15">
        <f t="shared" si="19"/>
        <v>0.0049999992264979165</v>
      </c>
      <c r="W15">
        <f t="shared" si="20"/>
        <v>0.005000000850852234</v>
      </c>
      <c r="X15">
        <f t="shared" si="21"/>
        <v>0.008660253546604563</v>
      </c>
      <c r="Y15">
        <f t="shared" si="22"/>
        <v>1.0717958811646308E-09</v>
      </c>
      <c r="Z15">
        <f t="shared" si="23"/>
        <v>0.009999999999999943</v>
      </c>
      <c r="AA15">
        <f t="shared" si="24"/>
        <v>-0.004999998994447288</v>
      </c>
      <c r="AB15">
        <f t="shared" si="25"/>
        <v>0.008660254618400438</v>
      </c>
      <c r="AC15">
        <f t="shared" si="26"/>
        <v>-0.00866025341263005</v>
      </c>
      <c r="AD15">
        <f t="shared" si="27"/>
        <v>0.005000001082902842</v>
      </c>
      <c r="AE15">
        <f t="shared" si="28"/>
        <v>-0.00999999999999991</v>
      </c>
      <c r="AF15">
        <f t="shared" si="29"/>
        <v>1.3397448692193557E-09</v>
      </c>
    </row>
    <row r="16" spans="1:32" ht="12.75">
      <c r="A16">
        <f t="shared" si="31"/>
        <v>-0.3999999999999998</v>
      </c>
      <c r="B16">
        <f ca="1" t="shared" si="30"/>
        <v>0.3</v>
      </c>
      <c r="C16">
        <f t="shared" si="0"/>
        <v>-0.004067366365482384</v>
      </c>
      <c r="D16">
        <f t="shared" si="1"/>
        <v>0.009135454605488588</v>
      </c>
      <c r="E16">
        <f t="shared" si="2"/>
        <v>-0.007431448159151083</v>
      </c>
      <c r="F16">
        <f t="shared" si="3"/>
        <v>0.0066913061697885245</v>
      </c>
      <c r="G16">
        <f t="shared" si="4"/>
        <v>-0.009510565096710905</v>
      </c>
      <c r="H16">
        <f t="shared" si="5"/>
        <v>0.003090170147617166</v>
      </c>
      <c r="I16">
        <f t="shared" si="6"/>
        <v>-0.009945218983558244</v>
      </c>
      <c r="J16">
        <f t="shared" si="7"/>
        <v>-0.0010452843484300039</v>
      </c>
      <c r="K16">
        <f t="shared" si="8"/>
        <v>-0.008660254216477032</v>
      </c>
      <c r="L16">
        <f t="shared" si="9"/>
        <v>-0.004999999690599171</v>
      </c>
      <c r="M16">
        <f t="shared" si="10"/>
        <v>-0.005877852869765161</v>
      </c>
      <c r="N16">
        <f t="shared" si="11"/>
        <v>-0.00809016969175514</v>
      </c>
      <c r="O16">
        <f t="shared" si="12"/>
        <v>-0.0020791173974190605</v>
      </c>
      <c r="P16">
        <f t="shared" si="13"/>
        <v>-0.00978147590334656</v>
      </c>
      <c r="Q16">
        <f t="shared" si="14"/>
        <v>0.002079116349044477</v>
      </c>
      <c r="R16">
        <f t="shared" si="15"/>
        <v>-0.009781476126185452</v>
      </c>
      <c r="S16">
        <f t="shared" si="16"/>
        <v>0.005877852002664061</v>
      </c>
      <c r="T16">
        <f t="shared" si="17"/>
        <v>-0.008090170321740952</v>
      </c>
      <c r="U16">
        <f t="shared" si="18"/>
        <v>0.008660253680579065</v>
      </c>
      <c r="V16">
        <f t="shared" si="19"/>
        <v>-0.005000000618801638</v>
      </c>
      <c r="W16">
        <f t="shared" si="20"/>
        <v>0.00994521887152504</v>
      </c>
      <c r="X16">
        <f t="shared" si="21"/>
        <v>-0.001045285414354481</v>
      </c>
      <c r="Y16">
        <f t="shared" si="22"/>
        <v>0.009510565427914017</v>
      </c>
      <c r="Z16">
        <f t="shared" si="23"/>
        <v>0.0030901691282786926</v>
      </c>
      <c r="AA16">
        <f t="shared" si="24"/>
        <v>0.007431448876322485</v>
      </c>
      <c r="AB16">
        <f t="shared" si="25"/>
        <v>0.006691305373288927</v>
      </c>
      <c r="AC16">
        <f t="shared" si="26"/>
        <v>0.00406736734461663</v>
      </c>
      <c r="AD16">
        <f t="shared" si="27"/>
        <v>0.009135454169549879</v>
      </c>
      <c r="AE16">
        <f t="shared" si="28"/>
        <v>1.071795890046415E-09</v>
      </c>
      <c r="AF16">
        <f t="shared" si="29"/>
        <v>0.009999999999999943</v>
      </c>
    </row>
    <row r="17" spans="1:32" ht="12.75">
      <c r="A17">
        <f t="shared" si="31"/>
        <v>-0.2999999999999998</v>
      </c>
      <c r="B17">
        <f ca="1" t="shared" si="30"/>
        <v>0.3</v>
      </c>
      <c r="C17">
        <f t="shared" si="0"/>
        <v>-0.0030901698927825504</v>
      </c>
      <c r="D17">
        <f t="shared" si="1"/>
        <v>0.009510565179511694</v>
      </c>
      <c r="E17">
        <f t="shared" si="2"/>
        <v>-0.005877852436214621</v>
      </c>
      <c r="F17">
        <f t="shared" si="3"/>
        <v>0.008090170006748056</v>
      </c>
      <c r="G17">
        <f t="shared" si="4"/>
        <v>-0.008090169849251599</v>
      </c>
      <c r="H17">
        <f t="shared" si="5"/>
        <v>0.005877852652989896</v>
      </c>
      <c r="I17">
        <f t="shared" si="6"/>
        <v>-0.009510565096710905</v>
      </c>
      <c r="J17">
        <f t="shared" si="7"/>
        <v>0.003090170147617168</v>
      </c>
      <c r="K17">
        <f t="shared" si="8"/>
        <v>-0.009999999999999997</v>
      </c>
      <c r="L17">
        <f t="shared" si="9"/>
        <v>2.679489769524964E-10</v>
      </c>
      <c r="M17">
        <f t="shared" si="10"/>
        <v>-0.009510565262312474</v>
      </c>
      <c r="N17">
        <f t="shared" si="11"/>
        <v>-0.0030901696379479304</v>
      </c>
      <c r="O17">
        <f t="shared" si="12"/>
        <v>-0.008090170164244508</v>
      </c>
      <c r="P17">
        <f t="shared" si="13"/>
        <v>-0.005877852219439344</v>
      </c>
      <c r="Q17">
        <f t="shared" si="14"/>
        <v>-0.005877852869765165</v>
      </c>
      <c r="R17">
        <f t="shared" si="15"/>
        <v>-0.008090169691755139</v>
      </c>
      <c r="S17">
        <f t="shared" si="16"/>
        <v>-0.003090170402451784</v>
      </c>
      <c r="T17">
        <f t="shared" si="17"/>
        <v>-0.009510565013910108</v>
      </c>
      <c r="U17">
        <f t="shared" si="18"/>
        <v>-5.358979539049925E-10</v>
      </c>
      <c r="V17">
        <f t="shared" si="19"/>
        <v>-0.009999999999999986</v>
      </c>
      <c r="W17">
        <f t="shared" si="20"/>
        <v>0.0030901693831133083</v>
      </c>
      <c r="X17">
        <f t="shared" si="21"/>
        <v>-0.00951056534511325</v>
      </c>
      <c r="Y17">
        <f t="shared" si="22"/>
        <v>0.005877852002664061</v>
      </c>
      <c r="Z17">
        <f t="shared" si="23"/>
        <v>-0.008090170321740952</v>
      </c>
      <c r="AA17">
        <f t="shared" si="24"/>
        <v>0.008090169534258668</v>
      </c>
      <c r="AB17">
        <f t="shared" si="25"/>
        <v>-0.005877853086540433</v>
      </c>
      <c r="AC17">
        <f t="shared" si="26"/>
        <v>0.009510564931109305</v>
      </c>
      <c r="AD17">
        <f t="shared" si="27"/>
        <v>-0.0030901706572863973</v>
      </c>
      <c r="AE17">
        <f t="shared" si="28"/>
        <v>0.009999999999999967</v>
      </c>
      <c r="AF17">
        <f t="shared" si="29"/>
        <v>-8.038469286370422E-10</v>
      </c>
    </row>
    <row r="18" spans="1:32" ht="12.75">
      <c r="A18">
        <f t="shared" si="31"/>
        <v>-0.19999999999999982</v>
      </c>
      <c r="B18">
        <f ca="1" t="shared" si="30"/>
        <v>0.3</v>
      </c>
      <c r="C18">
        <f t="shared" si="0"/>
        <v>-0.002079116873231773</v>
      </c>
      <c r="D18">
        <f t="shared" si="1"/>
        <v>0.009781476014766019</v>
      </c>
      <c r="E18">
        <f t="shared" si="2"/>
        <v>-0.004067366365482382</v>
      </c>
      <c r="F18">
        <f t="shared" si="3"/>
        <v>0.009135454605488588</v>
      </c>
      <c r="G18">
        <f t="shared" si="4"/>
        <v>-0.00587785243621462</v>
      </c>
      <c r="H18">
        <f t="shared" si="5"/>
        <v>0.008090170006748056</v>
      </c>
      <c r="I18">
        <f t="shared" si="6"/>
        <v>-0.0074314481591510806</v>
      </c>
      <c r="J18">
        <f t="shared" si="7"/>
        <v>0.006691306169788528</v>
      </c>
      <c r="K18">
        <f t="shared" si="8"/>
        <v>-0.008660253948528058</v>
      </c>
      <c r="L18">
        <f t="shared" si="9"/>
        <v>0.005000000154700416</v>
      </c>
      <c r="M18">
        <f t="shared" si="10"/>
        <v>-0.009510565096710904</v>
      </c>
      <c r="N18">
        <f t="shared" si="11"/>
        <v>0.003090170147617171</v>
      </c>
      <c r="O18">
        <f t="shared" si="12"/>
        <v>-0.009945218927541655</v>
      </c>
      <c r="P18">
        <f t="shared" si="13"/>
        <v>0.001045284881392255</v>
      </c>
      <c r="Q18">
        <f t="shared" si="14"/>
        <v>-0.009945218983558244</v>
      </c>
      <c r="R18">
        <f t="shared" si="15"/>
        <v>-0.0010452843484299974</v>
      </c>
      <c r="S18">
        <f t="shared" si="16"/>
        <v>-0.009510565262312478</v>
      </c>
      <c r="T18">
        <f t="shared" si="17"/>
        <v>-0.0030901696379479243</v>
      </c>
      <c r="U18">
        <f t="shared" si="18"/>
        <v>-0.008660254216477035</v>
      </c>
      <c r="V18">
        <f t="shared" si="19"/>
        <v>-0.004999999690599164</v>
      </c>
      <c r="W18">
        <f t="shared" si="20"/>
        <v>-0.007431448517736804</v>
      </c>
      <c r="X18">
        <f t="shared" si="21"/>
        <v>-0.006691305771538726</v>
      </c>
      <c r="Y18">
        <f t="shared" si="22"/>
        <v>-0.005877852869765168</v>
      </c>
      <c r="Z18">
        <f t="shared" si="23"/>
        <v>-0.008090169691755135</v>
      </c>
      <c r="AA18">
        <f t="shared" si="24"/>
        <v>-0.004067366855049525</v>
      </c>
      <c r="AB18">
        <f t="shared" si="25"/>
        <v>-0.00913545438751924</v>
      </c>
      <c r="AC18">
        <f t="shared" si="26"/>
        <v>-0.002079117397419078</v>
      </c>
      <c r="AD18">
        <f t="shared" si="27"/>
        <v>-0.009781475903346557</v>
      </c>
      <c r="AE18">
        <f t="shared" si="28"/>
        <v>-5.358979627867767E-10</v>
      </c>
      <c r="AF18">
        <f t="shared" si="29"/>
        <v>-0.009999999999999986</v>
      </c>
    </row>
    <row r="19" spans="1:32" ht="12.75">
      <c r="A19">
        <f t="shared" si="31"/>
        <v>-0.09999999999999981</v>
      </c>
      <c r="B19">
        <f ca="1" t="shared" si="30"/>
        <v>0.2</v>
      </c>
      <c r="C19">
        <f t="shared" si="0"/>
        <v>-0.0006968564099407502</v>
      </c>
      <c r="D19">
        <f t="shared" si="1"/>
        <v>0.006630145970366636</v>
      </c>
      <c r="E19">
        <f t="shared" si="2"/>
        <v>-0.0013860779154878477</v>
      </c>
      <c r="F19">
        <f t="shared" si="3"/>
        <v>0.006520984009844013</v>
      </c>
      <c r="G19">
        <f t="shared" si="4"/>
        <v>-0.0020601132618550313</v>
      </c>
      <c r="H19">
        <f t="shared" si="5"/>
        <v>0.00634037678634113</v>
      </c>
      <c r="I19">
        <f t="shared" si="6"/>
        <v>-0.002711577576988253</v>
      </c>
      <c r="J19">
        <f t="shared" si="7"/>
        <v>0.006090303070325726</v>
      </c>
      <c r="K19">
        <f t="shared" si="8"/>
        <v>-0.0033333332817665246</v>
      </c>
      <c r="L19">
        <f t="shared" si="9"/>
        <v>0.005773502721668368</v>
      </c>
      <c r="M19">
        <f t="shared" si="10"/>
        <v>-0.003918568290809743</v>
      </c>
      <c r="N19">
        <f t="shared" si="11"/>
        <v>0.005393446671165375</v>
      </c>
      <c r="O19">
        <f t="shared" si="12"/>
        <v>-0.004460870647109084</v>
      </c>
      <c r="P19">
        <f t="shared" si="13"/>
        <v>0.0049542988922959665</v>
      </c>
      <c r="Q19">
        <f t="shared" si="14"/>
        <v>-0.004954298772767384</v>
      </c>
      <c r="R19">
        <f t="shared" si="15"/>
        <v>0.004460870779859022</v>
      </c>
      <c r="S19">
        <f t="shared" si="16"/>
        <v>-0.005393446566167728</v>
      </c>
      <c r="T19">
        <f t="shared" si="17"/>
        <v>0.003918568435326604</v>
      </c>
      <c r="U19">
        <f t="shared" si="18"/>
        <v>-0.005773502632352035</v>
      </c>
      <c r="V19">
        <f t="shared" si="19"/>
        <v>0.0033333334364669506</v>
      </c>
      <c r="W19">
        <f t="shared" si="20"/>
        <v>-0.006090302997669275</v>
      </c>
      <c r="X19">
        <f t="shared" si="21"/>
        <v>0.002711577740177311</v>
      </c>
      <c r="Y19">
        <f t="shared" si="22"/>
        <v>-0.0063403767311405995</v>
      </c>
      <c r="Z19">
        <f t="shared" si="23"/>
        <v>0.002060113431744789</v>
      </c>
      <c r="AA19">
        <f t="shared" si="24"/>
        <v>-0.0065209839727041925</v>
      </c>
      <c r="AB19">
        <f t="shared" si="25"/>
        <v>0.0013860780902169598</v>
      </c>
      <c r="AC19">
        <f t="shared" si="26"/>
        <v>-0.006630145951694436</v>
      </c>
      <c r="AD19">
        <f t="shared" si="27"/>
        <v>0.0006968565875948441</v>
      </c>
      <c r="AE19">
        <f t="shared" si="28"/>
        <v>-0.0066666666666666645</v>
      </c>
      <c r="AF19">
        <f t="shared" si="29"/>
        <v>1.7863266462434054E-10</v>
      </c>
    </row>
    <row r="20" spans="1:32" ht="12.75">
      <c r="A20">
        <f t="shared" si="31"/>
        <v>1.942890293094024E-16</v>
      </c>
      <c r="B20">
        <f ca="1" t="shared" si="30"/>
        <v>0.1</v>
      </c>
      <c r="C20">
        <f t="shared" si="0"/>
        <v>6.781966408217797E-19</v>
      </c>
      <c r="D20">
        <f t="shared" si="1"/>
        <v>0.0033333333333333335</v>
      </c>
      <c r="E20">
        <f t="shared" si="2"/>
        <v>1.3563932816435594E-18</v>
      </c>
      <c r="F20">
        <f t="shared" si="3"/>
        <v>0.0033333333333333335</v>
      </c>
      <c r="G20">
        <f t="shared" si="4"/>
        <v>2.0345899224653393E-18</v>
      </c>
      <c r="H20">
        <f t="shared" si="5"/>
        <v>0.0033333333333333335</v>
      </c>
      <c r="I20">
        <f t="shared" si="6"/>
        <v>2.7127865632871187E-18</v>
      </c>
      <c r="J20">
        <f t="shared" si="7"/>
        <v>0.0033333333333333335</v>
      </c>
      <c r="K20">
        <f t="shared" si="8"/>
        <v>3.390983204108898E-18</v>
      </c>
      <c r="L20">
        <f t="shared" si="9"/>
        <v>0.0033333333333333335</v>
      </c>
      <c r="M20">
        <f t="shared" si="10"/>
        <v>4.069179844930679E-18</v>
      </c>
      <c r="N20">
        <f t="shared" si="11"/>
        <v>0.0033333333333333335</v>
      </c>
      <c r="O20">
        <f t="shared" si="12"/>
        <v>4.7473764857524585E-18</v>
      </c>
      <c r="P20">
        <f t="shared" si="13"/>
        <v>0.0033333333333333335</v>
      </c>
      <c r="Q20">
        <f t="shared" si="14"/>
        <v>5.4255731265742375E-18</v>
      </c>
      <c r="R20">
        <f t="shared" si="15"/>
        <v>0.0033333333333333335</v>
      </c>
      <c r="S20">
        <f t="shared" si="16"/>
        <v>6.103769767396018E-18</v>
      </c>
      <c r="T20">
        <f t="shared" si="17"/>
        <v>0.0033333333333333335</v>
      </c>
      <c r="U20">
        <f t="shared" si="18"/>
        <v>6.781966408217796E-18</v>
      </c>
      <c r="V20">
        <f t="shared" si="19"/>
        <v>0.0033333333333333335</v>
      </c>
      <c r="W20">
        <f t="shared" si="20"/>
        <v>7.460163049039576E-18</v>
      </c>
      <c r="X20">
        <f t="shared" si="21"/>
        <v>0.0033333333333333335</v>
      </c>
      <c r="Y20">
        <f t="shared" si="22"/>
        <v>8.138359689861357E-18</v>
      </c>
      <c r="Z20">
        <f t="shared" si="23"/>
        <v>0.0033333333333333335</v>
      </c>
      <c r="AA20">
        <f t="shared" si="24"/>
        <v>8.816556330683136E-18</v>
      </c>
      <c r="AB20">
        <f t="shared" si="25"/>
        <v>0.0033333333333333335</v>
      </c>
      <c r="AC20">
        <f t="shared" si="26"/>
        <v>9.494752971504917E-18</v>
      </c>
      <c r="AD20">
        <f t="shared" si="27"/>
        <v>0.0033333333333333335</v>
      </c>
      <c r="AE20">
        <f t="shared" si="28"/>
        <v>1.0172949612326694E-17</v>
      </c>
      <c r="AF20">
        <f t="shared" si="29"/>
        <v>0.0033333333333333335</v>
      </c>
    </row>
    <row r="21" spans="1:32" ht="12.75">
      <c r="A21">
        <f t="shared" si="31"/>
        <v>0.1000000000000002</v>
      </c>
      <c r="B21">
        <f ca="1" t="shared" si="30"/>
        <v>0.1</v>
      </c>
      <c r="C21">
        <f t="shared" si="0"/>
        <v>0.00034842820497037647</v>
      </c>
      <c r="D21">
        <f t="shared" si="1"/>
        <v>0.003315072985183318</v>
      </c>
      <c r="E21">
        <f t="shared" si="2"/>
        <v>0.0006930389577439265</v>
      </c>
      <c r="F21">
        <f t="shared" si="3"/>
        <v>0.003260492004922006</v>
      </c>
      <c r="G21">
        <f t="shared" si="4"/>
        <v>0.0010300566309275195</v>
      </c>
      <c r="H21">
        <f t="shared" si="5"/>
        <v>0.003170188393170564</v>
      </c>
      <c r="I21">
        <f t="shared" si="6"/>
        <v>0.0013557887884941314</v>
      </c>
      <c r="J21">
        <f t="shared" si="7"/>
        <v>0.003045151535162861</v>
      </c>
      <c r="K21">
        <f t="shared" si="8"/>
        <v>0.0016666666408832684</v>
      </c>
      <c r="L21">
        <f t="shared" si="9"/>
        <v>0.002886751360834181</v>
      </c>
      <c r="M21">
        <f t="shared" si="10"/>
        <v>0.001959284145404878</v>
      </c>
      <c r="N21">
        <f t="shared" si="11"/>
        <v>0.002696723335582682</v>
      </c>
      <c r="O21">
        <f t="shared" si="12"/>
        <v>0.0022304353235545484</v>
      </c>
      <c r="P21">
        <f t="shared" si="13"/>
        <v>0.0024771494461479767</v>
      </c>
      <c r="Q21">
        <f t="shared" si="14"/>
        <v>0.0024771493863836994</v>
      </c>
      <c r="R21">
        <f t="shared" si="15"/>
        <v>0.002230435389929503</v>
      </c>
      <c r="S21">
        <f t="shared" si="16"/>
        <v>0.0026967232830838713</v>
      </c>
      <c r="T21">
        <f t="shared" si="17"/>
        <v>0.0019592842176632923</v>
      </c>
      <c r="U21">
        <f t="shared" si="18"/>
        <v>0.002886751316176025</v>
      </c>
      <c r="V21">
        <f t="shared" si="19"/>
        <v>0.0016666667182334632</v>
      </c>
      <c r="W21">
        <f t="shared" si="20"/>
        <v>0.0030451514988346436</v>
      </c>
      <c r="X21">
        <f t="shared" si="21"/>
        <v>0.001355788870088642</v>
      </c>
      <c r="Y21">
        <f t="shared" si="22"/>
        <v>0.003170188365570305</v>
      </c>
      <c r="Z21">
        <f t="shared" si="23"/>
        <v>0.001030056715872379</v>
      </c>
      <c r="AA21">
        <f t="shared" si="24"/>
        <v>0.0032604919863521</v>
      </c>
      <c r="AB21">
        <f t="shared" si="25"/>
        <v>0.0006930390451084625</v>
      </c>
      <c r="AC21">
        <f t="shared" si="26"/>
        <v>0.00331507297584722</v>
      </c>
      <c r="AD21">
        <f t="shared" si="27"/>
        <v>0.0003484282937974037</v>
      </c>
      <c r="AE21">
        <f t="shared" si="28"/>
        <v>0.0033333333333333322</v>
      </c>
      <c r="AF21">
        <f t="shared" si="29"/>
        <v>8.931631158800715E-11</v>
      </c>
    </row>
    <row r="22" spans="1:32" ht="12.75">
      <c r="A22">
        <f t="shared" si="31"/>
        <v>0.2000000000000002</v>
      </c>
      <c r="B22">
        <f ca="1" t="shared" si="30"/>
        <v>0.1</v>
      </c>
      <c r="C22">
        <f t="shared" si="0"/>
        <v>0.0006930389577439258</v>
      </c>
      <c r="D22">
        <f t="shared" si="1"/>
        <v>0.003260492004922006</v>
      </c>
      <c r="E22">
        <f t="shared" si="2"/>
        <v>0.0013557887884941301</v>
      </c>
      <c r="F22">
        <f t="shared" si="3"/>
        <v>0.0030451515351628614</v>
      </c>
      <c r="G22">
        <f t="shared" si="4"/>
        <v>0.0019592841454048764</v>
      </c>
      <c r="H22">
        <f t="shared" si="5"/>
        <v>0.0026967233355826834</v>
      </c>
      <c r="I22">
        <f t="shared" si="6"/>
        <v>0.0024771493863836973</v>
      </c>
      <c r="J22">
        <f t="shared" si="7"/>
        <v>0.002230435389929505</v>
      </c>
      <c r="K22">
        <f t="shared" si="8"/>
        <v>0.0028867513161760228</v>
      </c>
      <c r="L22">
        <f t="shared" si="9"/>
        <v>0.0016666667182334662</v>
      </c>
      <c r="M22">
        <f t="shared" si="10"/>
        <v>0.0031701883655703036</v>
      </c>
      <c r="N22">
        <f t="shared" si="11"/>
        <v>0.0010300567158723832</v>
      </c>
      <c r="O22">
        <f t="shared" si="12"/>
        <v>0.0033150729758472195</v>
      </c>
      <c r="P22">
        <f t="shared" si="13"/>
        <v>0.0003484282937974081</v>
      </c>
      <c r="Q22">
        <f t="shared" si="14"/>
        <v>0.0033150729945194135</v>
      </c>
      <c r="R22">
        <f t="shared" si="15"/>
        <v>-0.0003484281161433435</v>
      </c>
      <c r="S22">
        <f t="shared" si="16"/>
        <v>0.0031701884207708223</v>
      </c>
      <c r="T22">
        <f t="shared" si="17"/>
        <v>-0.0010300565459826529</v>
      </c>
      <c r="U22">
        <f t="shared" si="18"/>
        <v>0.002886751405492339</v>
      </c>
      <c r="V22">
        <f t="shared" si="19"/>
        <v>-0.0016666665635330662</v>
      </c>
      <c r="W22">
        <f t="shared" si="20"/>
        <v>0.002477149505912257</v>
      </c>
      <c r="X22">
        <f t="shared" si="21"/>
        <v>-0.0022304352571795878</v>
      </c>
      <c r="Y22">
        <f t="shared" si="22"/>
        <v>0.0019592842899217107</v>
      </c>
      <c r="Z22">
        <f t="shared" si="23"/>
        <v>-0.002696723230585054</v>
      </c>
      <c r="AA22">
        <f t="shared" si="24"/>
        <v>0.0013557889516831588</v>
      </c>
      <c r="AB22">
        <f t="shared" si="25"/>
        <v>-0.0030451514625064206</v>
      </c>
      <c r="AC22">
        <f t="shared" si="26"/>
        <v>0.0006930391324730057</v>
      </c>
      <c r="AD22">
        <f t="shared" si="27"/>
        <v>-0.00326049196778219</v>
      </c>
      <c r="AE22">
        <f t="shared" si="28"/>
        <v>1.786326335380958E-10</v>
      </c>
      <c r="AF22">
        <f t="shared" si="29"/>
        <v>-0.0033333333333333288</v>
      </c>
    </row>
    <row r="23" spans="1:32" ht="12.75">
      <c r="A23">
        <f t="shared" si="31"/>
        <v>0.3000000000000002</v>
      </c>
      <c r="B23">
        <f ca="1" t="shared" si="30"/>
        <v>0.1</v>
      </c>
      <c r="C23">
        <f t="shared" si="0"/>
        <v>0.0010300566309275182</v>
      </c>
      <c r="D23">
        <f t="shared" si="1"/>
        <v>0.0031701883931705642</v>
      </c>
      <c r="E23">
        <f t="shared" si="2"/>
        <v>0.001959284145404876</v>
      </c>
      <c r="F23">
        <f t="shared" si="3"/>
        <v>0.0026967233355826843</v>
      </c>
      <c r="G23">
        <f t="shared" si="4"/>
        <v>0.002696723283083869</v>
      </c>
      <c r="H23">
        <f t="shared" si="5"/>
        <v>0.001959284217663295</v>
      </c>
      <c r="I23">
        <f t="shared" si="6"/>
        <v>0.003170188365570303</v>
      </c>
      <c r="J23">
        <f t="shared" si="7"/>
        <v>0.0010300567158723845</v>
      </c>
      <c r="K23">
        <f t="shared" si="8"/>
        <v>0.0033333333333333322</v>
      </c>
      <c r="L23">
        <f t="shared" si="9"/>
        <v>8.931631824934529E-11</v>
      </c>
      <c r="M23">
        <f t="shared" si="10"/>
        <v>0.0031701884207708227</v>
      </c>
      <c r="N23">
        <f t="shared" si="11"/>
        <v>-0.001030056545982652</v>
      </c>
      <c r="O23">
        <f t="shared" si="12"/>
        <v>0.0026967233880814973</v>
      </c>
      <c r="P23">
        <f t="shared" si="13"/>
        <v>-0.001959284073146455</v>
      </c>
      <c r="Q23">
        <f t="shared" si="14"/>
        <v>0.0019592842899217133</v>
      </c>
      <c r="R23">
        <f t="shared" si="15"/>
        <v>-0.002696723230585052</v>
      </c>
      <c r="S23">
        <f t="shared" si="16"/>
        <v>0.00103005680081725</v>
      </c>
      <c r="T23">
        <f t="shared" si="17"/>
        <v>-0.00317018833797004</v>
      </c>
      <c r="U23">
        <f t="shared" si="18"/>
        <v>1.7863263649869052E-10</v>
      </c>
      <c r="V23">
        <f t="shared" si="19"/>
        <v>-0.0033333333333333288</v>
      </c>
      <c r="W23">
        <f t="shared" si="20"/>
        <v>-0.0010300564610377836</v>
      </c>
      <c r="X23">
        <f t="shared" si="21"/>
        <v>-0.003170188448371079</v>
      </c>
      <c r="Y23">
        <f t="shared" si="22"/>
        <v>-0.001959284000888035</v>
      </c>
      <c r="Z23">
        <f t="shared" si="23"/>
        <v>-0.002696723440580307</v>
      </c>
      <c r="AA23">
        <f t="shared" si="24"/>
        <v>-0.002696723178086233</v>
      </c>
      <c r="AB23">
        <f t="shared" si="25"/>
        <v>-0.00195928436218013</v>
      </c>
      <c r="AC23">
        <f t="shared" si="26"/>
        <v>-0.003170188310369774</v>
      </c>
      <c r="AD23">
        <f t="shared" si="27"/>
        <v>-0.0010300568857621155</v>
      </c>
      <c r="AE23">
        <f t="shared" si="28"/>
        <v>-0.0033333333333333227</v>
      </c>
      <c r="AF23">
        <f t="shared" si="29"/>
        <v>-2.679489554881843E-10</v>
      </c>
    </row>
    <row r="24" spans="1:32" ht="12.75">
      <c r="A24">
        <f t="shared" si="31"/>
        <v>0.40000000000000024</v>
      </c>
      <c r="B24">
        <f ca="1" t="shared" si="30"/>
        <v>0.1</v>
      </c>
      <c r="C24">
        <f t="shared" si="0"/>
        <v>0.0013557887884941295</v>
      </c>
      <c r="D24">
        <f t="shared" si="1"/>
        <v>0.003045151535162862</v>
      </c>
      <c r="E24">
        <f t="shared" si="2"/>
        <v>0.002477149386383697</v>
      </c>
      <c r="F24">
        <f t="shared" si="3"/>
        <v>0.002230435389929506</v>
      </c>
      <c r="G24">
        <f t="shared" si="4"/>
        <v>0.003170188365570303</v>
      </c>
      <c r="H24">
        <f t="shared" si="5"/>
        <v>0.0010300567158723845</v>
      </c>
      <c r="I24">
        <f t="shared" si="6"/>
        <v>0.003315072994519414</v>
      </c>
      <c r="J24">
        <f t="shared" si="7"/>
        <v>-0.0003484281161433413</v>
      </c>
      <c r="K24">
        <f t="shared" si="8"/>
        <v>0.00288675140549234</v>
      </c>
      <c r="L24">
        <f t="shared" si="9"/>
        <v>-0.0016666665635330636</v>
      </c>
      <c r="M24">
        <f t="shared" si="10"/>
        <v>0.0019592842899217133</v>
      </c>
      <c r="N24">
        <f t="shared" si="11"/>
        <v>-0.002696723230585052</v>
      </c>
      <c r="O24">
        <f t="shared" si="12"/>
        <v>0.00069303913247301</v>
      </c>
      <c r="P24">
        <f t="shared" si="13"/>
        <v>-0.003260491967782189</v>
      </c>
      <c r="Q24">
        <f t="shared" si="14"/>
        <v>-0.0006930387830148387</v>
      </c>
      <c r="R24">
        <f t="shared" si="15"/>
        <v>-0.003260492042061815</v>
      </c>
      <c r="S24">
        <f t="shared" si="16"/>
        <v>-0.0019592840008880313</v>
      </c>
      <c r="T24">
        <f t="shared" si="17"/>
        <v>-0.0026967234405803095</v>
      </c>
      <c r="U24">
        <f t="shared" si="18"/>
        <v>-0.002886751226859696</v>
      </c>
      <c r="V24">
        <f t="shared" si="19"/>
        <v>-0.0016666668729338667</v>
      </c>
      <c r="W24">
        <f t="shared" si="20"/>
        <v>-0.003315072957175015</v>
      </c>
      <c r="X24">
        <f t="shared" si="21"/>
        <v>-0.000348428471451479</v>
      </c>
      <c r="Y24">
        <f t="shared" si="22"/>
        <v>-0.0031701884759713335</v>
      </c>
      <c r="Z24">
        <f t="shared" si="23"/>
        <v>0.0010300563760929143</v>
      </c>
      <c r="AA24">
        <f t="shared" si="24"/>
        <v>-0.002477149625440817</v>
      </c>
      <c r="AB24">
        <f t="shared" si="25"/>
        <v>0.002230435124429656</v>
      </c>
      <c r="AC24">
        <f t="shared" si="26"/>
        <v>-0.0013557891148721912</v>
      </c>
      <c r="AD24">
        <f t="shared" si="27"/>
        <v>0.003045151389849968</v>
      </c>
      <c r="AE24">
        <f t="shared" si="28"/>
        <v>-3.5726527891857E-10</v>
      </c>
      <c r="AF24">
        <f t="shared" si="29"/>
        <v>0.0033333333333333145</v>
      </c>
    </row>
    <row r="25" spans="1:32" ht="12.75">
      <c r="A25">
        <f t="shared" si="31"/>
        <v>0.5000000000000002</v>
      </c>
      <c r="B25">
        <f ca="1" t="shared" si="30"/>
        <v>0.1</v>
      </c>
      <c r="C25">
        <f t="shared" si="0"/>
        <v>0.0016666666408832662</v>
      </c>
      <c r="D25">
        <f t="shared" si="1"/>
        <v>0.002886751360834182</v>
      </c>
      <c r="E25">
        <f t="shared" si="2"/>
        <v>0.0028867513161760223</v>
      </c>
      <c r="F25">
        <f t="shared" si="3"/>
        <v>0.0016666667182334675</v>
      </c>
      <c r="G25">
        <f t="shared" si="4"/>
        <v>0.0033333333333333322</v>
      </c>
      <c r="H25">
        <f t="shared" si="5"/>
        <v>8.931631972964266E-11</v>
      </c>
      <c r="I25">
        <f t="shared" si="6"/>
        <v>0.00288675140549234</v>
      </c>
      <c r="J25">
        <f t="shared" si="7"/>
        <v>-0.0016666665635330636</v>
      </c>
      <c r="K25">
        <f t="shared" si="8"/>
        <v>0.001666666795583668</v>
      </c>
      <c r="L25">
        <f t="shared" si="9"/>
        <v>-0.0028867512715178597</v>
      </c>
      <c r="M25">
        <f t="shared" si="10"/>
        <v>1.7863263945928525E-10</v>
      </c>
      <c r="N25">
        <f t="shared" si="11"/>
        <v>-0.0033333333333333288</v>
      </c>
      <c r="O25">
        <f t="shared" si="12"/>
        <v>-0.0016666664861828603</v>
      </c>
      <c r="P25">
        <f t="shared" si="13"/>
        <v>-0.0028867514501504958</v>
      </c>
      <c r="Q25">
        <f t="shared" si="14"/>
        <v>-0.002886751226859696</v>
      </c>
      <c r="R25">
        <f t="shared" si="15"/>
        <v>-0.0016666668729338667</v>
      </c>
      <c r="S25">
        <f t="shared" si="16"/>
        <v>-0.0033333333333333227</v>
      </c>
      <c r="T25">
        <f t="shared" si="17"/>
        <v>-2.67948958448779E-10</v>
      </c>
      <c r="U25">
        <f t="shared" si="18"/>
        <v>-0.00288675149480865</v>
      </c>
      <c r="V25">
        <f t="shared" si="19"/>
        <v>0.0016666664088326544</v>
      </c>
      <c r="W25">
        <f t="shared" si="20"/>
        <v>-0.0016666669502840652</v>
      </c>
      <c r="X25">
        <f t="shared" si="21"/>
        <v>0.002886751182201529</v>
      </c>
      <c r="Y25">
        <f t="shared" si="22"/>
        <v>-3.5726527891857E-10</v>
      </c>
      <c r="Z25">
        <f t="shared" si="23"/>
        <v>0.0033333333333333145</v>
      </c>
      <c r="AA25">
        <f t="shared" si="24"/>
        <v>0.0016666663314824498</v>
      </c>
      <c r="AB25">
        <f t="shared" si="25"/>
        <v>0.002886751539466801</v>
      </c>
      <c r="AC25">
        <f t="shared" si="26"/>
        <v>0.0028867511375433616</v>
      </c>
      <c r="AD25">
        <f t="shared" si="27"/>
        <v>0.0016666670276342603</v>
      </c>
      <c r="AE25">
        <f t="shared" si="28"/>
        <v>0.0033333333333333036</v>
      </c>
      <c r="AF25">
        <f t="shared" si="29"/>
        <v>4.465815993883607E-10</v>
      </c>
    </row>
    <row r="26" spans="1:32" ht="12.75">
      <c r="A26">
        <f t="shared" si="31"/>
        <v>0.6000000000000002</v>
      </c>
      <c r="B26">
        <f ca="1" t="shared" si="30"/>
        <v>0.1</v>
      </c>
      <c r="C26">
        <f t="shared" si="0"/>
        <v>0.001959284145404875</v>
      </c>
      <c r="D26">
        <f t="shared" si="1"/>
        <v>0.0026967233355826847</v>
      </c>
      <c r="E26">
        <f t="shared" si="2"/>
        <v>0.0031701883655703028</v>
      </c>
      <c r="F26">
        <f t="shared" si="3"/>
        <v>0.001030056715872386</v>
      </c>
      <c r="G26">
        <f t="shared" si="4"/>
        <v>0.003170188420770823</v>
      </c>
      <c r="H26">
        <f t="shared" si="5"/>
        <v>-0.0010300565459826492</v>
      </c>
      <c r="I26">
        <f t="shared" si="6"/>
        <v>0.0019592842899217155</v>
      </c>
      <c r="J26">
        <f t="shared" si="7"/>
        <v>-0.0026967232305850504</v>
      </c>
      <c r="K26">
        <f t="shared" si="8"/>
        <v>1.7863264093958263E-10</v>
      </c>
      <c r="L26">
        <f t="shared" si="9"/>
        <v>-0.0033333333333333288</v>
      </c>
      <c r="M26">
        <f t="shared" si="10"/>
        <v>-0.00195928400088803</v>
      </c>
      <c r="N26">
        <f t="shared" si="11"/>
        <v>-0.0026967234405803103</v>
      </c>
      <c r="O26">
        <f t="shared" si="12"/>
        <v>-0.0031701883103697724</v>
      </c>
      <c r="P26">
        <f t="shared" si="13"/>
        <v>-0.0010300568857621213</v>
      </c>
      <c r="Q26">
        <f t="shared" si="14"/>
        <v>-0.0031701884759713353</v>
      </c>
      <c r="R26">
        <f t="shared" si="15"/>
        <v>0.0010300563760929087</v>
      </c>
      <c r="S26">
        <f t="shared" si="16"/>
        <v>-0.001959284434438552</v>
      </c>
      <c r="T26">
        <f t="shared" si="17"/>
        <v>0.0026967231255874075</v>
      </c>
      <c r="U26">
        <f t="shared" si="18"/>
        <v>-3.5726528187916473E-10</v>
      </c>
      <c r="V26">
        <f t="shared" si="19"/>
        <v>0.0033333333333333145</v>
      </c>
      <c r="W26">
        <f t="shared" si="20"/>
        <v>0.0019592838563711784</v>
      </c>
      <c r="X26">
        <f t="shared" si="21"/>
        <v>0.002696723545577929</v>
      </c>
      <c r="Y26">
        <f t="shared" si="22"/>
        <v>0.0031701882551692343</v>
      </c>
      <c r="Z26">
        <f t="shared" si="23"/>
        <v>0.00103005705565185</v>
      </c>
      <c r="AA26">
        <f t="shared" si="24"/>
        <v>0.0031701885311718387</v>
      </c>
      <c r="AB26">
        <f t="shared" si="25"/>
        <v>-0.0010300562062031625</v>
      </c>
      <c r="AC26">
        <f t="shared" si="26"/>
        <v>0.0019592845789553814</v>
      </c>
      <c r="AD26">
        <f t="shared" si="27"/>
        <v>-0.002696723020589758</v>
      </c>
      <c r="AE26">
        <f t="shared" si="28"/>
        <v>5.358979228187459E-10</v>
      </c>
      <c r="AF26">
        <f t="shared" si="29"/>
        <v>-0.0033333333333332906</v>
      </c>
    </row>
    <row r="27" spans="1:32" ht="12.75">
      <c r="A27">
        <f t="shared" si="31"/>
        <v>0.7000000000000002</v>
      </c>
      <c r="B27">
        <f ca="1" t="shared" si="30"/>
        <v>0.1</v>
      </c>
      <c r="C27">
        <f t="shared" si="0"/>
        <v>0.002230435323554545</v>
      </c>
      <c r="D27">
        <f t="shared" si="1"/>
        <v>0.0024771494461479798</v>
      </c>
      <c r="E27">
        <f t="shared" si="2"/>
        <v>0.003315072975847219</v>
      </c>
      <c r="F27">
        <f t="shared" si="3"/>
        <v>0.0003484282937974125</v>
      </c>
      <c r="G27">
        <f t="shared" si="4"/>
        <v>0.0026967233880814986</v>
      </c>
      <c r="H27">
        <f t="shared" si="5"/>
        <v>-0.001959284073146453</v>
      </c>
      <c r="I27">
        <f t="shared" si="6"/>
        <v>0.0006930391324730143</v>
      </c>
      <c r="J27">
        <f t="shared" si="7"/>
        <v>-0.003260491967782188</v>
      </c>
      <c r="K27">
        <f t="shared" si="8"/>
        <v>-0.0016666664861828564</v>
      </c>
      <c r="L27">
        <f t="shared" si="9"/>
        <v>-0.0028867514501504984</v>
      </c>
      <c r="M27">
        <f t="shared" si="10"/>
        <v>-0.0031701883103697724</v>
      </c>
      <c r="N27">
        <f t="shared" si="11"/>
        <v>-0.0010300568857621213</v>
      </c>
      <c r="O27">
        <f t="shared" si="12"/>
        <v>-0.0030451516441475117</v>
      </c>
      <c r="P27">
        <f t="shared" si="13"/>
        <v>0.0013557885437105663</v>
      </c>
      <c r="Q27">
        <f t="shared" si="14"/>
        <v>-0.0013557891148721992</v>
      </c>
      <c r="R27">
        <f t="shared" si="15"/>
        <v>0.0030451513898499642</v>
      </c>
      <c r="S27">
        <f t="shared" si="16"/>
        <v>0.0010300562911480374</v>
      </c>
      <c r="T27">
        <f t="shared" si="17"/>
        <v>0.0031701885035715876</v>
      </c>
      <c r="U27">
        <f t="shared" si="18"/>
        <v>0.0028867511375433572</v>
      </c>
      <c r="V27">
        <f t="shared" si="19"/>
        <v>0.001666667027634268</v>
      </c>
      <c r="W27">
        <f t="shared" si="20"/>
        <v>0.003260492097771512</v>
      </c>
      <c r="X27">
        <f t="shared" si="21"/>
        <v>-0.0006930385209211952</v>
      </c>
      <c r="Y27">
        <f t="shared" si="22"/>
        <v>0.0019592845789553814</v>
      </c>
      <c r="Z27">
        <f t="shared" si="23"/>
        <v>-0.002696723020589758</v>
      </c>
      <c r="AA27">
        <f t="shared" si="24"/>
        <v>-0.00034842767200815155</v>
      </c>
      <c r="AB27">
        <f t="shared" si="25"/>
        <v>-0.0033150730411998608</v>
      </c>
      <c r="AC27">
        <f t="shared" si="26"/>
        <v>-0.002477149027797955</v>
      </c>
      <c r="AD27">
        <f t="shared" si="27"/>
        <v>-0.002230435788179243</v>
      </c>
      <c r="AE27">
        <f t="shared" si="28"/>
        <v>-0.003333333333333275</v>
      </c>
      <c r="AF27">
        <f t="shared" si="29"/>
        <v>-6.2521425217032E-10</v>
      </c>
    </row>
    <row r="28" spans="1:32" ht="12.75">
      <c r="A28">
        <f t="shared" si="31"/>
        <v>0.8000000000000002</v>
      </c>
      <c r="B28">
        <f ca="1" t="shared" si="30"/>
        <v>0.1</v>
      </c>
      <c r="C28">
        <f t="shared" si="0"/>
        <v>0.0024771493863836955</v>
      </c>
      <c r="D28">
        <f t="shared" si="1"/>
        <v>0.0022304353899295073</v>
      </c>
      <c r="E28">
        <f t="shared" si="2"/>
        <v>0.0033150729945194144</v>
      </c>
      <c r="F28">
        <f t="shared" si="3"/>
        <v>-0.00034842811614333835</v>
      </c>
      <c r="G28">
        <f t="shared" si="4"/>
        <v>0.0019592842899217155</v>
      </c>
      <c r="H28">
        <f t="shared" si="5"/>
        <v>-0.0026967232305850504</v>
      </c>
      <c r="I28">
        <f t="shared" si="6"/>
        <v>-0.0006930387830148329</v>
      </c>
      <c r="J28">
        <f t="shared" si="7"/>
        <v>-0.003260492042061816</v>
      </c>
      <c r="K28">
        <f t="shared" si="8"/>
        <v>-0.002886751226859693</v>
      </c>
      <c r="L28">
        <f t="shared" si="9"/>
        <v>-0.0016666668729338715</v>
      </c>
      <c r="M28">
        <f t="shared" si="10"/>
        <v>-0.0031701884759713353</v>
      </c>
      <c r="N28">
        <f t="shared" si="11"/>
        <v>0.0010300563760929087</v>
      </c>
      <c r="O28">
        <f t="shared" si="12"/>
        <v>-0.0013557891148721992</v>
      </c>
      <c r="P28">
        <f t="shared" si="13"/>
        <v>0.0030451513898499642</v>
      </c>
      <c r="Q28">
        <f t="shared" si="14"/>
        <v>0.001355788462116041</v>
      </c>
      <c r="R28">
        <f t="shared" si="15"/>
        <v>0.003045151680475725</v>
      </c>
      <c r="S28">
        <f t="shared" si="16"/>
        <v>0.0031701882551692334</v>
      </c>
      <c r="T28">
        <f t="shared" si="17"/>
        <v>0.0010300570556518527</v>
      </c>
      <c r="U28">
        <f t="shared" si="18"/>
        <v>0.002886751584124957</v>
      </c>
      <c r="V28">
        <f t="shared" si="19"/>
        <v>-0.0016666662541322313</v>
      </c>
      <c r="W28">
        <f t="shared" si="20"/>
        <v>0.0006930394819311864</v>
      </c>
      <c r="X28">
        <f t="shared" si="21"/>
        <v>-0.0032604918935025227</v>
      </c>
      <c r="Y28">
        <f t="shared" si="22"/>
        <v>-0.0019592837118543207</v>
      </c>
      <c r="Z28">
        <f t="shared" si="23"/>
        <v>-0.00269672365057554</v>
      </c>
      <c r="AA28">
        <f t="shared" si="24"/>
        <v>-0.0033150729198305764</v>
      </c>
      <c r="AB28">
        <f t="shared" si="25"/>
        <v>-0.00034842882675962524</v>
      </c>
      <c r="AC28">
        <f t="shared" si="26"/>
        <v>-0.0024771498644979187</v>
      </c>
      <c r="AD28">
        <f t="shared" si="27"/>
        <v>0.0022304348589297688</v>
      </c>
      <c r="AE28">
        <f t="shared" si="28"/>
        <v>-7.145305696795148E-10</v>
      </c>
      <c r="AF28">
        <f t="shared" si="29"/>
        <v>0.003333333333333257</v>
      </c>
    </row>
    <row r="29" spans="1:32" ht="12.75">
      <c r="A29">
        <f t="shared" si="31"/>
        <v>0.9000000000000001</v>
      </c>
      <c r="B29">
        <f ca="1" t="shared" si="30"/>
        <v>0.1</v>
      </c>
      <c r="C29">
        <f t="shared" si="0"/>
        <v>0.0026967232830838682</v>
      </c>
      <c r="D29">
        <f t="shared" si="1"/>
        <v>0.0019592842176632966</v>
      </c>
      <c r="E29">
        <f t="shared" si="2"/>
        <v>0.0031701884207708236</v>
      </c>
      <c r="F29">
        <f t="shared" si="3"/>
        <v>-0.0010300565459826485</v>
      </c>
      <c r="G29">
        <f t="shared" si="4"/>
        <v>0.0010300568008172544</v>
      </c>
      <c r="H29">
        <f t="shared" si="5"/>
        <v>-0.0031701883379700387</v>
      </c>
      <c r="I29">
        <f t="shared" si="6"/>
        <v>-0.0019592840008880287</v>
      </c>
      <c r="J29">
        <f t="shared" si="7"/>
        <v>-0.002696723440580311</v>
      </c>
      <c r="K29">
        <f t="shared" si="8"/>
        <v>-0.0033333333333333227</v>
      </c>
      <c r="L29">
        <f t="shared" si="9"/>
        <v>-2.679489643699685E-10</v>
      </c>
      <c r="M29">
        <f t="shared" si="10"/>
        <v>-0.001959284434438552</v>
      </c>
      <c r="N29">
        <f t="shared" si="11"/>
        <v>0.0026967231255874075</v>
      </c>
      <c r="O29">
        <f t="shared" si="12"/>
        <v>0.0010300562911480346</v>
      </c>
      <c r="P29">
        <f t="shared" si="13"/>
        <v>0.0031701885035715885</v>
      </c>
      <c r="Q29">
        <f t="shared" si="14"/>
        <v>0.0031701882551692334</v>
      </c>
      <c r="R29">
        <f t="shared" si="15"/>
        <v>0.0010300570556518527</v>
      </c>
      <c r="S29">
        <f t="shared" si="16"/>
        <v>0.0026967235980767373</v>
      </c>
      <c r="T29">
        <f t="shared" si="17"/>
        <v>-0.0019592837841127474</v>
      </c>
      <c r="U29">
        <f t="shared" si="18"/>
        <v>5.358979287399353E-10</v>
      </c>
      <c r="V29">
        <f t="shared" si="19"/>
        <v>-0.0033333333333332906</v>
      </c>
      <c r="W29">
        <f t="shared" si="20"/>
        <v>-0.002696722968090928</v>
      </c>
      <c r="X29">
        <f t="shared" si="21"/>
        <v>-0.001959284651213796</v>
      </c>
      <c r="Y29">
        <f t="shared" si="22"/>
        <v>-0.0031701885863723326</v>
      </c>
      <c r="Z29">
        <f t="shared" si="23"/>
        <v>0.0010300560363134161</v>
      </c>
      <c r="AA29">
        <f t="shared" si="24"/>
        <v>-0.0010300573104864504</v>
      </c>
      <c r="AB29">
        <f t="shared" si="25"/>
        <v>0.0031701881723684056</v>
      </c>
      <c r="AC29">
        <f t="shared" si="26"/>
        <v>0.001959283567337453</v>
      </c>
      <c r="AD29">
        <f t="shared" si="27"/>
        <v>0.002696723755573147</v>
      </c>
      <c r="AE29">
        <f t="shared" si="28"/>
        <v>0.0033333333333332364</v>
      </c>
      <c r="AF29">
        <f t="shared" si="29"/>
        <v>8.038468931098986E-10</v>
      </c>
    </row>
    <row r="30" spans="1:32" ht="12.75">
      <c r="A30">
        <f t="shared" si="31"/>
        <v>1.0000000000000002</v>
      </c>
      <c r="B30">
        <f ca="1" t="shared" si="30"/>
        <v>0.2</v>
      </c>
      <c r="C30">
        <f t="shared" si="0"/>
        <v>0.005773502632352044</v>
      </c>
      <c r="D30">
        <f t="shared" si="1"/>
        <v>0.0033333334364669368</v>
      </c>
      <c r="E30">
        <f t="shared" si="2"/>
        <v>0.005773502810984682</v>
      </c>
      <c r="F30">
        <f t="shared" si="3"/>
        <v>-0.0033333331270661245</v>
      </c>
      <c r="G30">
        <f t="shared" si="4"/>
        <v>3.5726528187916525E-10</v>
      </c>
      <c r="H30">
        <f t="shared" si="5"/>
        <v>-0.0066666666666666576</v>
      </c>
      <c r="I30">
        <f t="shared" si="6"/>
        <v>-0.005773502453719388</v>
      </c>
      <c r="J30">
        <f t="shared" si="7"/>
        <v>-0.0033333337458677386</v>
      </c>
      <c r="K30">
        <f t="shared" si="8"/>
        <v>-0.005773502989617306</v>
      </c>
      <c r="L30">
        <f t="shared" si="9"/>
        <v>0.003333332817665299</v>
      </c>
      <c r="M30">
        <f t="shared" si="10"/>
        <v>-7.145305637583295E-10</v>
      </c>
      <c r="N30">
        <f t="shared" si="11"/>
        <v>0.006666666666666629</v>
      </c>
      <c r="O30">
        <f t="shared" si="12"/>
        <v>0.0057735022750867145</v>
      </c>
      <c r="P30">
        <f t="shared" si="13"/>
        <v>0.003333334055268536</v>
      </c>
      <c r="Q30">
        <f t="shared" si="14"/>
        <v>0.005773503168249908</v>
      </c>
      <c r="R30">
        <f t="shared" si="15"/>
        <v>-0.003333332508264473</v>
      </c>
      <c r="S30">
        <f t="shared" si="16"/>
        <v>1.0717958456374917E-09</v>
      </c>
      <c r="T30">
        <f t="shared" si="17"/>
        <v>-0.006666666666666581</v>
      </c>
      <c r="U30">
        <f t="shared" si="18"/>
        <v>-0.005773502096454023</v>
      </c>
      <c r="V30">
        <f t="shared" si="19"/>
        <v>-0.003333334364669324</v>
      </c>
      <c r="W30">
        <f t="shared" si="20"/>
        <v>-0.005773503346882497</v>
      </c>
      <c r="X30">
        <f t="shared" si="21"/>
        <v>0.003333332198863632</v>
      </c>
      <c r="Y30">
        <f t="shared" si="22"/>
        <v>-1.4290611275166507E-09</v>
      </c>
      <c r="Z30">
        <f t="shared" si="23"/>
        <v>0.006666666666666514</v>
      </c>
      <c r="AA30">
        <f t="shared" si="24"/>
        <v>0.005773501917821318</v>
      </c>
      <c r="AB30">
        <f t="shared" si="25"/>
        <v>0.0033333346740700973</v>
      </c>
      <c r="AC30">
        <f t="shared" si="26"/>
        <v>0.005773503525515074</v>
      </c>
      <c r="AD30">
        <f t="shared" si="27"/>
        <v>-0.0033333318894627722</v>
      </c>
      <c r="AE30">
        <f t="shared" si="28"/>
        <v>1.7863264330805635E-09</v>
      </c>
      <c r="AF30">
        <f t="shared" si="29"/>
        <v>-0.006666666666666428</v>
      </c>
    </row>
    <row r="31" spans="1:32" ht="12.75">
      <c r="A31">
        <f>A30+0.1</f>
        <v>1.1000000000000003</v>
      </c>
      <c r="B31">
        <f ca="1" t="shared" si="30"/>
        <v>0.2</v>
      </c>
      <c r="C31">
        <f t="shared" si="0"/>
        <v>0.006090302997669283</v>
      </c>
      <c r="D31">
        <f t="shared" si="1"/>
        <v>0.0027115777401772946</v>
      </c>
      <c r="E31">
        <f t="shared" si="2"/>
        <v>0.004954299011824522</v>
      </c>
      <c r="F31">
        <f t="shared" si="3"/>
        <v>-0.004460870514359167</v>
      </c>
      <c r="G31">
        <f t="shared" si="4"/>
        <v>-0.002060112922075559</v>
      </c>
      <c r="H31">
        <f t="shared" si="5"/>
        <v>-0.006340376896742161</v>
      </c>
      <c r="I31">
        <f t="shared" si="6"/>
        <v>-0.006630145914350029</v>
      </c>
      <c r="J31">
        <f t="shared" si="7"/>
        <v>-0.000696856942902964</v>
      </c>
      <c r="K31">
        <f t="shared" si="8"/>
        <v>-0.0033333339005681356</v>
      </c>
      <c r="L31">
        <f t="shared" si="9"/>
        <v>0.005773502364403054</v>
      </c>
      <c r="M31">
        <f t="shared" si="10"/>
        <v>0.003918567712742357</v>
      </c>
      <c r="N31">
        <f t="shared" si="11"/>
        <v>0.005393447091155858</v>
      </c>
      <c r="O31">
        <f t="shared" si="12"/>
        <v>0.006520984195543024</v>
      </c>
      <c r="P31">
        <f t="shared" si="13"/>
        <v>-0.0013860770418423903</v>
      </c>
      <c r="Q31">
        <f t="shared" si="14"/>
        <v>0.0013860789638623612</v>
      </c>
      <c r="R31">
        <f t="shared" si="15"/>
        <v>-0.006520983787005048</v>
      </c>
      <c r="S31">
        <f t="shared" si="16"/>
        <v>-0.005393445936181864</v>
      </c>
      <c r="T31">
        <f t="shared" si="17"/>
        <v>-0.003918569302427582</v>
      </c>
      <c r="U31">
        <f t="shared" si="18"/>
        <v>-0.005773503346882497</v>
      </c>
      <c r="V31">
        <f t="shared" si="19"/>
        <v>0.003333332198863632</v>
      </c>
      <c r="W31">
        <f t="shared" si="20"/>
        <v>0.0006968549887081625</v>
      </c>
      <c r="X31">
        <f t="shared" si="21"/>
        <v>0.006630146119744044</v>
      </c>
      <c r="Y31">
        <f t="shared" si="22"/>
        <v>0.006340376289536258</v>
      </c>
      <c r="Z31">
        <f t="shared" si="23"/>
        <v>0.0020601147908626085</v>
      </c>
      <c r="AA31">
        <f t="shared" si="24"/>
        <v>0.004460871974608173</v>
      </c>
      <c r="AB31">
        <f t="shared" si="25"/>
        <v>-0.004954297697010126</v>
      </c>
      <c r="AC31">
        <f t="shared" si="26"/>
        <v>-0.0027115759450977764</v>
      </c>
      <c r="AD31">
        <f t="shared" si="27"/>
        <v>-0.006090303796889901</v>
      </c>
      <c r="AE31">
        <f t="shared" si="28"/>
        <v>-0.006666666666666377</v>
      </c>
      <c r="AF31">
        <f t="shared" si="29"/>
        <v>-1.9649590562565707E-09</v>
      </c>
    </row>
    <row r="32" spans="1:32" ht="12.75">
      <c r="A32">
        <f>A31+0.1</f>
        <v>1.2000000000000004</v>
      </c>
      <c r="B32">
        <f ca="1" t="shared" si="30"/>
        <v>0.2</v>
      </c>
      <c r="C32">
        <f t="shared" si="0"/>
        <v>0.0063403767311406055</v>
      </c>
      <c r="D32">
        <f t="shared" si="1"/>
        <v>0.002060113431744772</v>
      </c>
      <c r="E32">
        <f t="shared" si="2"/>
        <v>0.003918568579843431</v>
      </c>
      <c r="F32">
        <f t="shared" si="3"/>
        <v>-0.005393446461170101</v>
      </c>
      <c r="G32">
        <f t="shared" si="4"/>
        <v>-0.00391856800177606</v>
      </c>
      <c r="H32">
        <f t="shared" si="5"/>
        <v>-0.005393446881160621</v>
      </c>
      <c r="I32">
        <f t="shared" si="6"/>
        <v>-0.0063403769519426705</v>
      </c>
      <c r="J32">
        <f t="shared" si="7"/>
        <v>0.0020601127521858173</v>
      </c>
      <c r="K32">
        <f t="shared" si="8"/>
        <v>-7.145305637583295E-10</v>
      </c>
      <c r="L32">
        <f t="shared" si="9"/>
        <v>0.006666666666666629</v>
      </c>
      <c r="M32">
        <f t="shared" si="10"/>
        <v>0.0063403765103384685</v>
      </c>
      <c r="N32">
        <f t="shared" si="11"/>
        <v>0.0020601141113037</v>
      </c>
      <c r="O32">
        <f t="shared" si="12"/>
        <v>0.003918569157910763</v>
      </c>
      <c r="P32">
        <f t="shared" si="13"/>
        <v>-0.005393446041179516</v>
      </c>
      <c r="Q32">
        <f t="shared" si="14"/>
        <v>-0.0039185674237086415</v>
      </c>
      <c r="R32">
        <f t="shared" si="15"/>
        <v>-0.00539344730115108</v>
      </c>
      <c r="S32">
        <f t="shared" si="16"/>
        <v>-0.006340377172744665</v>
      </c>
      <c r="T32">
        <f t="shared" si="17"/>
        <v>0.0020601120726268323</v>
      </c>
      <c r="U32">
        <f t="shared" si="18"/>
        <v>-1.4290611275166507E-09</v>
      </c>
      <c r="V32">
        <f t="shared" si="19"/>
        <v>0.006666666666666514</v>
      </c>
      <c r="W32">
        <f t="shared" si="20"/>
        <v>0.006340376289536258</v>
      </c>
      <c r="X32">
        <f t="shared" si="21"/>
        <v>0.0020601147908626085</v>
      </c>
      <c r="Y32">
        <f t="shared" si="22"/>
        <v>0.0039185697359780365</v>
      </c>
      <c r="Z32">
        <f t="shared" si="23"/>
        <v>-0.005393445621188877</v>
      </c>
      <c r="AA32">
        <f t="shared" si="24"/>
        <v>-0.003918566845641168</v>
      </c>
      <c r="AB32">
        <f t="shared" si="25"/>
        <v>-0.005393447721141485</v>
      </c>
      <c r="AC32">
        <f t="shared" si="26"/>
        <v>-0.0063403773935465845</v>
      </c>
      <c r="AD32">
        <f t="shared" si="27"/>
        <v>0.002060111393067829</v>
      </c>
      <c r="AE32">
        <f t="shared" si="28"/>
        <v>-2.1435916912749553E-09</v>
      </c>
      <c r="AF32">
        <f t="shared" si="29"/>
        <v>0.006666666666666322</v>
      </c>
    </row>
    <row r="33" spans="1:32" ht="12.75">
      <c r="A33">
        <f>A32+0.1</f>
        <v>1.3000000000000005</v>
      </c>
      <c r="B33">
        <f ca="1" t="shared" si="30"/>
        <v>0.2</v>
      </c>
      <c r="C33">
        <f t="shared" si="0"/>
        <v>0.006520983972704197</v>
      </c>
      <c r="D33">
        <f t="shared" si="1"/>
        <v>0.001386078090216938</v>
      </c>
      <c r="E33">
        <f t="shared" si="2"/>
        <v>0.0027115779033663285</v>
      </c>
      <c r="F33">
        <f t="shared" si="3"/>
        <v>-0.006090302925012837</v>
      </c>
      <c r="G33">
        <f t="shared" si="4"/>
        <v>-0.005393446356172463</v>
      </c>
      <c r="H33">
        <f t="shared" si="5"/>
        <v>-0.003918568724360265</v>
      </c>
      <c r="I33">
        <f t="shared" si="6"/>
        <v>-0.004954299250881638</v>
      </c>
      <c r="J33">
        <f t="shared" si="7"/>
        <v>0.004460870248859307</v>
      </c>
      <c r="K33">
        <f t="shared" si="8"/>
        <v>0.0033333326629648896</v>
      </c>
      <c r="L33">
        <f t="shared" si="9"/>
        <v>0.005773503078933608</v>
      </c>
      <c r="M33">
        <f t="shared" si="10"/>
        <v>0.006340377062343674</v>
      </c>
      <c r="N33">
        <f t="shared" si="11"/>
        <v>-0.0020601124124063363</v>
      </c>
      <c r="O33">
        <f t="shared" si="12"/>
        <v>-0.0006968553440163148</v>
      </c>
      <c r="P33">
        <f t="shared" si="13"/>
        <v>-0.00663014608239972</v>
      </c>
      <c r="Q33">
        <f t="shared" si="14"/>
        <v>-0.0066301458396611545</v>
      </c>
      <c r="R33">
        <f t="shared" si="15"/>
        <v>-0.0006968576535192388</v>
      </c>
      <c r="S33">
        <f t="shared" si="16"/>
        <v>-0.002060114620972878</v>
      </c>
      <c r="T33">
        <f t="shared" si="17"/>
        <v>0.006340376344736819</v>
      </c>
      <c r="U33">
        <f t="shared" si="18"/>
        <v>0.0057735019178213245</v>
      </c>
      <c r="V33">
        <f t="shared" si="19"/>
        <v>0.003333334674070087</v>
      </c>
      <c r="W33">
        <f t="shared" si="20"/>
        <v>0.004460871974608164</v>
      </c>
      <c r="X33">
        <f t="shared" si="21"/>
        <v>-0.0049542976970101335</v>
      </c>
      <c r="Y33">
        <f t="shared" si="22"/>
        <v>-0.003918566845641187</v>
      </c>
      <c r="Z33">
        <f t="shared" si="23"/>
        <v>-0.00539344772114147</v>
      </c>
      <c r="AA33">
        <f t="shared" si="24"/>
        <v>-0.006090303869546293</v>
      </c>
      <c r="AB33">
        <f t="shared" si="25"/>
        <v>0.002711575781908723</v>
      </c>
      <c r="AC33">
        <f t="shared" si="26"/>
        <v>0.0013860758187387238</v>
      </c>
      <c r="AD33">
        <f t="shared" si="27"/>
        <v>0.006520984455521438</v>
      </c>
      <c r="AE33">
        <f t="shared" si="28"/>
        <v>0.006666666666666263</v>
      </c>
      <c r="AF33">
        <f t="shared" si="29"/>
        <v>2.3222243262933387E-09</v>
      </c>
    </row>
    <row r="34" spans="1:32" ht="12.75">
      <c r="A34">
        <f>A33+0.1</f>
        <v>1.4000000000000006</v>
      </c>
      <c r="B34">
        <f ca="1" t="shared" si="30"/>
        <v>0.1</v>
      </c>
      <c r="C34">
        <f t="shared" si="0"/>
        <v>0.003315072975847219</v>
      </c>
      <c r="D34">
        <f t="shared" si="1"/>
        <v>0.000348428293797411</v>
      </c>
      <c r="E34">
        <f t="shared" si="2"/>
        <v>0.0006930391324730115</v>
      </c>
      <c r="F34">
        <f t="shared" si="3"/>
        <v>-0.0032604919677821885</v>
      </c>
      <c r="G34">
        <f t="shared" si="4"/>
        <v>-0.0031701883103697733</v>
      </c>
      <c r="H34">
        <f t="shared" si="5"/>
        <v>-0.0010300568857621185</v>
      </c>
      <c r="I34">
        <f t="shared" si="6"/>
        <v>-0.0013557891148721938</v>
      </c>
      <c r="J34">
        <f t="shared" si="7"/>
        <v>0.003045151389849967</v>
      </c>
      <c r="K34">
        <f t="shared" si="8"/>
        <v>0.0028867511375433603</v>
      </c>
      <c r="L34">
        <f t="shared" si="9"/>
        <v>0.0016666670276342629</v>
      </c>
      <c r="M34">
        <f t="shared" si="10"/>
        <v>0.001959284578955376</v>
      </c>
      <c r="N34">
        <f t="shared" si="11"/>
        <v>-0.0026967230205897615</v>
      </c>
      <c r="O34">
        <f t="shared" si="12"/>
        <v>-0.0024771490277979624</v>
      </c>
      <c r="P34">
        <f t="shared" si="13"/>
        <v>-0.002230435788179234</v>
      </c>
      <c r="Q34">
        <f t="shared" si="14"/>
        <v>-0.0024771498644979104</v>
      </c>
      <c r="R34">
        <f t="shared" si="15"/>
        <v>0.0022304348589297775</v>
      </c>
      <c r="S34">
        <f t="shared" si="16"/>
        <v>0.001959283567337458</v>
      </c>
      <c r="T34">
        <f t="shared" si="17"/>
        <v>0.0026967237555731434</v>
      </c>
      <c r="U34">
        <f t="shared" si="18"/>
        <v>0.0028867517627575315</v>
      </c>
      <c r="V34">
        <f t="shared" si="19"/>
        <v>-0.0016666659447313965</v>
      </c>
      <c r="W34">
        <f t="shared" si="20"/>
        <v>-0.0013557879725488988</v>
      </c>
      <c r="X34">
        <f t="shared" si="21"/>
        <v>-0.003045151898444946</v>
      </c>
      <c r="Y34">
        <f t="shared" si="22"/>
        <v>-0.003170188696773289</v>
      </c>
      <c r="Z34">
        <f t="shared" si="23"/>
        <v>0.0010300556965339258</v>
      </c>
      <c r="AA34">
        <f t="shared" si="24"/>
        <v>0.0006930379093693619</v>
      </c>
      <c r="AB34">
        <f t="shared" si="25"/>
        <v>0.003260492227760719</v>
      </c>
      <c r="AC34">
        <f t="shared" si="26"/>
        <v>0.0033150731065523828</v>
      </c>
      <c r="AD34">
        <f t="shared" si="27"/>
        <v>-0.00034842705021890114</v>
      </c>
      <c r="AE34">
        <f t="shared" si="28"/>
        <v>1.2504284806558602E-09</v>
      </c>
      <c r="AF34">
        <f t="shared" si="29"/>
        <v>-0.003333333333333099</v>
      </c>
    </row>
    <row r="35" spans="1:32" ht="12.75">
      <c r="A35">
        <f>A34+0.1</f>
        <v>1.5000000000000007</v>
      </c>
      <c r="B35">
        <f ca="1" t="shared" si="30"/>
        <v>0.1</v>
      </c>
      <c r="C35">
        <f t="shared" si="0"/>
        <v>0.0033333333333333322</v>
      </c>
      <c r="D35">
        <f t="shared" si="1"/>
        <v>8.931631972964266E-11</v>
      </c>
      <c r="E35">
        <f t="shared" si="2"/>
        <v>1.7863263945928525E-10</v>
      </c>
      <c r="F35">
        <f t="shared" si="3"/>
        <v>-0.0033333333333333288</v>
      </c>
      <c r="G35">
        <f t="shared" si="4"/>
        <v>-0.0033333333333333227</v>
      </c>
      <c r="H35">
        <f t="shared" si="5"/>
        <v>-2.679489554881843E-10</v>
      </c>
      <c r="I35">
        <f t="shared" si="6"/>
        <v>-3.5726527891857E-10</v>
      </c>
      <c r="J35">
        <f t="shared" si="7"/>
        <v>0.0033333333333333145</v>
      </c>
      <c r="K35">
        <f t="shared" si="8"/>
        <v>0.0033333333333333036</v>
      </c>
      <c r="L35">
        <f t="shared" si="9"/>
        <v>4.465815993883607E-10</v>
      </c>
      <c r="M35">
        <f t="shared" si="10"/>
        <v>5.358979109763669E-10</v>
      </c>
      <c r="N35">
        <f t="shared" si="11"/>
        <v>-0.0033333333333332906</v>
      </c>
      <c r="O35">
        <f t="shared" si="12"/>
        <v>-0.003333333333333275</v>
      </c>
      <c r="P35">
        <f t="shared" si="13"/>
        <v>-6.252142344067515E-10</v>
      </c>
      <c r="Q35">
        <f t="shared" si="14"/>
        <v>-7.145305578371359E-10</v>
      </c>
      <c r="R35">
        <f t="shared" si="15"/>
        <v>0.003333333333333257</v>
      </c>
      <c r="S35">
        <f t="shared" si="16"/>
        <v>0.0033333333333332364</v>
      </c>
      <c r="T35">
        <f t="shared" si="17"/>
        <v>8.038468753463302E-10</v>
      </c>
      <c r="U35">
        <f t="shared" si="18"/>
        <v>8.931631987767133E-10</v>
      </c>
      <c r="V35">
        <f t="shared" si="19"/>
        <v>-0.003333333333333214</v>
      </c>
      <c r="W35">
        <f t="shared" si="20"/>
        <v>-0.0033333333333331887</v>
      </c>
      <c r="X35">
        <f t="shared" si="21"/>
        <v>-9.824795162859064E-10</v>
      </c>
      <c r="Y35">
        <f t="shared" si="22"/>
        <v>-1.0717958219527198E-09</v>
      </c>
      <c r="Z35">
        <f t="shared" si="23"/>
        <v>0.003333333333333161</v>
      </c>
      <c r="AA35">
        <f t="shared" si="24"/>
        <v>0.0033333333333331315</v>
      </c>
      <c r="AB35">
        <f t="shared" si="25"/>
        <v>1.1611121513042905E-09</v>
      </c>
      <c r="AC35">
        <f t="shared" si="26"/>
        <v>1.2504284688134812E-09</v>
      </c>
      <c r="AD35">
        <f t="shared" si="27"/>
        <v>-0.003333333333333099</v>
      </c>
      <c r="AE35">
        <f t="shared" si="28"/>
        <v>-0.0033333333333330642</v>
      </c>
      <c r="AF35">
        <f t="shared" si="29"/>
        <v>-1.3397447981650502E-09</v>
      </c>
    </row>
    <row r="36" spans="2:32" ht="12.75">
      <c r="B36">
        <f>(0.1/$B$116)*SUM(B5:B35)/2</f>
        <v>0.09166666666666663</v>
      </c>
      <c r="C36">
        <f aca="true" t="shared" si="32" ref="C36:J36">SUM(C5:C35)</f>
        <v>-0.02502278548217561</v>
      </c>
      <c r="D36">
        <f t="shared" si="32"/>
        <v>0.11980588814322764</v>
      </c>
      <c r="E36">
        <f t="shared" si="32"/>
        <v>-0.04356370990796434</v>
      </c>
      <c r="F36">
        <f t="shared" si="32"/>
        <v>0.00400237012601967</v>
      </c>
      <c r="G36">
        <f t="shared" si="32"/>
        <v>-0.04571762804250182</v>
      </c>
      <c r="H36">
        <f t="shared" si="32"/>
        <v>-0.045212410980007396</v>
      </c>
      <c r="I36">
        <f t="shared" si="32"/>
        <v>-0.027814701243961886</v>
      </c>
      <c r="J36">
        <f t="shared" si="32"/>
        <v>-0.01739594938325463</v>
      </c>
      <c r="K36">
        <f aca="true" t="shared" si="33" ref="K36:AF36">SUM(K5:K35)</f>
        <v>-0.002886753137541714</v>
      </c>
      <c r="L36">
        <f t="shared" si="33"/>
        <v>0.010773501948166122</v>
      </c>
      <c r="M36">
        <f t="shared" si="33"/>
        <v>0.008299660931745903</v>
      </c>
      <c r="N36">
        <f t="shared" si="33"/>
        <v>0.0026967251547965953</v>
      </c>
      <c r="O36">
        <f t="shared" si="33"/>
        <v>-0.0005005220181055455</v>
      </c>
      <c r="P36">
        <f t="shared" si="33"/>
        <v>-0.011038408869538868</v>
      </c>
      <c r="Q36">
        <f t="shared" si="33"/>
        <v>-0.014027390404210253</v>
      </c>
      <c r="R36">
        <f t="shared" si="33"/>
        <v>-0.008646155427643298</v>
      </c>
      <c r="S36">
        <f t="shared" si="33"/>
        <v>-0.014587592910484972</v>
      </c>
      <c r="T36">
        <f t="shared" si="33"/>
        <v>-0.005135572307448279</v>
      </c>
      <c r="U36">
        <f t="shared" si="33"/>
        <v>-0.0028867535490841416</v>
      </c>
      <c r="V36">
        <f t="shared" si="33"/>
        <v>-0.008333332920798837</v>
      </c>
      <c r="W36">
        <f t="shared" si="33"/>
        <v>0.005879333095882112</v>
      </c>
      <c r="X36">
        <f t="shared" si="33"/>
        <v>-0.0057508275002646075</v>
      </c>
      <c r="Y36">
        <f t="shared" si="33"/>
        <v>0.003170189810738679</v>
      </c>
      <c r="Z36">
        <f t="shared" si="33"/>
        <v>0.002303275611823947</v>
      </c>
      <c r="AA36">
        <f t="shared" si="33"/>
        <v>-0.0038021045198268883</v>
      </c>
      <c r="AB36">
        <f t="shared" si="33"/>
        <v>0.0006928943783730333</v>
      </c>
      <c r="AC36">
        <f t="shared" si="33"/>
        <v>-0.004715139723551474</v>
      </c>
      <c r="AD36">
        <f t="shared" si="33"/>
        <v>-0.008942118618235871</v>
      </c>
      <c r="AE36">
        <f t="shared" si="33"/>
        <v>-1.2504286321657343E-09</v>
      </c>
      <c r="AF36">
        <f t="shared" si="33"/>
        <v>-0.010000001429060774</v>
      </c>
    </row>
    <row r="37" spans="1:31" ht="12.75">
      <c r="A37" t="s">
        <v>36</v>
      </c>
      <c r="B37">
        <f>B36</f>
        <v>0.09166666666666663</v>
      </c>
      <c r="C37">
        <f>SQRT(C36^2+D36^2)</f>
        <v>0.12239113786167098</v>
      </c>
      <c r="E37">
        <f>SQRT(E36^2+F36^2)</f>
        <v>0.04374718033851925</v>
      </c>
      <c r="G37">
        <f>SQRT(G36^2+H36^2)</f>
        <v>0.06429823963731543</v>
      </c>
      <c r="I37">
        <f>SQRT(I36^2+J36^2)</f>
        <v>0.03280665573074482</v>
      </c>
      <c r="K37">
        <f>SQRT(K36^2+L36^2)</f>
        <v>0.011153550461814665</v>
      </c>
      <c r="M37">
        <f>SQRT(M36^2+N36^2)</f>
        <v>0.00872678051416798</v>
      </c>
      <c r="O37">
        <f>SQRT(O36^2+P36^2)</f>
        <v>0.011049750796362912</v>
      </c>
      <c r="Q37">
        <f>SQRT(Q36^2+R36^2)</f>
        <v>0.016477975762547278</v>
      </c>
      <c r="S37">
        <f>SQRT(S36^2+T36^2)</f>
        <v>0.015465185735938029</v>
      </c>
      <c r="U37">
        <f>SQRT(U36^2+V36^2)</f>
        <v>0.008819171368219327</v>
      </c>
      <c r="W37">
        <f>SQRT(W36^2+X36^2)</f>
        <v>0.00822426741966325</v>
      </c>
      <c r="Y37">
        <f>SQRT(Y36^2+Z36^2)</f>
        <v>0.0039185688688773</v>
      </c>
      <c r="AA37">
        <f>SQRT(AA36^2+AB36^2)</f>
        <v>0.0038647252682783295</v>
      </c>
      <c r="AC37">
        <f>SQRT(AC36^2+AD36^2)</f>
        <v>0.010109106191707242</v>
      </c>
      <c r="AE37">
        <f>SQRT(AE36^2+AF36^2)</f>
        <v>0.010000001429060853</v>
      </c>
    </row>
    <row r="38" spans="1:31" ht="12.75">
      <c r="A38" s="1" t="s">
        <v>37</v>
      </c>
      <c r="C38">
        <f>IF(C36&lt;0,3.1415926+ATAN(D36/C36),ATAN(D36/C36))</f>
        <v>1.7766973892276003</v>
      </c>
      <c r="E38">
        <f>IF(E36&lt;0,3.1415926+ATAN(F36/E36),ATAN(F36/E36))</f>
        <v>3.0499758454665766</v>
      </c>
      <c r="G38">
        <f>IF(G36&lt;0,3.1415926+ATAN(H36/G36),ATAN(H36/G36))</f>
        <v>3.9214347131715535</v>
      </c>
      <c r="I38">
        <f>IF(I36&lt;0,3.1415926+ATAN(J36/I36),ATAN(J36/I36))</f>
        <v>3.700495920664581</v>
      </c>
      <c r="K38">
        <f>IF(K36&lt;0,3.1415926+ATAN(L36/K36),ATAN(L36/K36))</f>
        <v>1.8325958334191306</v>
      </c>
      <c r="M38">
        <f>IF(M36&lt;0,3.1415926+ATAN(N36/M36),ATAN(N36/M36))</f>
        <v>0.31415946654051025</v>
      </c>
      <c r="O38">
        <f>IF(O36&lt;0,3.1415926+ATAN(P36/O36),ATAN(P36/O36))</f>
        <v>4.667076290344772</v>
      </c>
      <c r="Q38">
        <f>IF(Q36&lt;0,3.1415926+ATAN(R36/Q36),ATAN(R36/Q36))</f>
        <v>3.693966783662824</v>
      </c>
      <c r="S38">
        <f>IF(S36&lt;0,3.1415926+ATAN(T36/S36),ATAN(T36/S36))</f>
        <v>3.480093154915278</v>
      </c>
      <c r="U38">
        <f>IF(U36&lt;0,3.1415926+ATAN(V36/U36),ATAN(V36/U36))</f>
        <v>4.378915503181414</v>
      </c>
      <c r="W38">
        <f>IF(W36&lt;0,3.1415926+ATAN(X36/W36),ATAN(X36/W36))</f>
        <v>-0.7743492732915518</v>
      </c>
      <c r="Y38">
        <f>IF(Y36&lt;0,3.1415926+ATAN(Z36/Y36),ATAN(Z36/Y36))</f>
        <v>0.6283180956037138</v>
      </c>
      <c r="AA38">
        <f>IF(AA36&lt;0,3.1415926+ATAN(AB36/AA36),ATAN(AB36/AA36))</f>
        <v>2.9613311031103087</v>
      </c>
      <c r="AC38">
        <f>IF(AC36&lt;0,3.1415926+ATAN(AD36/AC36),ATAN(AD36/AC36))</f>
        <v>4.2271440442160495</v>
      </c>
      <c r="AE38">
        <f>IF(AE36&lt;0,3.1415926+ATAN(AF36/AE36),ATAN(AF36/AE36))</f>
        <v>4.712388801752051</v>
      </c>
    </row>
    <row r="40" spans="1:31" ht="12.75">
      <c r="A40" t="s">
        <v>2</v>
      </c>
      <c r="B40">
        <v>0</v>
      </c>
      <c r="C40">
        <v>1</v>
      </c>
      <c r="E40">
        <v>2</v>
      </c>
      <c r="G40">
        <v>3</v>
      </c>
      <c r="I40">
        <v>4</v>
      </c>
      <c r="K40">
        <v>5</v>
      </c>
      <c r="M40">
        <v>6</v>
      </c>
      <c r="O40">
        <v>7</v>
      </c>
      <c r="Q40">
        <v>8</v>
      </c>
      <c r="S40">
        <v>9</v>
      </c>
      <c r="U40">
        <v>10</v>
      </c>
      <c r="W40">
        <v>11</v>
      </c>
      <c r="Y40">
        <v>12</v>
      </c>
      <c r="AA40">
        <v>13</v>
      </c>
      <c r="AC40">
        <v>14</v>
      </c>
      <c r="AE40">
        <v>15</v>
      </c>
    </row>
    <row r="43" ht="12.75">
      <c r="A43" t="s">
        <v>32</v>
      </c>
    </row>
    <row r="44" spans="1:33" ht="12.75">
      <c r="A44" t="s">
        <v>36</v>
      </c>
      <c r="B44">
        <v>0.095</v>
      </c>
      <c r="C44">
        <v>0.1265597460409631</v>
      </c>
      <c r="E44">
        <v>0.03827165883694562</v>
      </c>
      <c r="G44">
        <v>0.06297583958762312</v>
      </c>
      <c r="I44">
        <v>0.03343520068893068</v>
      </c>
      <c r="K44">
        <v>0.009697709446079547</v>
      </c>
      <c r="M44">
        <v>0.008726780344278234</v>
      </c>
      <c r="O44">
        <v>0.011195665408506158</v>
      </c>
      <c r="Q44">
        <v>0.015865317035080446</v>
      </c>
      <c r="S44">
        <v>0.016961773979630217</v>
      </c>
      <c r="U44">
        <v>0.014529663571024058</v>
      </c>
      <c r="W44">
        <v>0.008059629232947353</v>
      </c>
      <c r="Y44">
        <v>0.005393444378153445</v>
      </c>
      <c r="AA44">
        <v>0.009516143736558494</v>
      </c>
      <c r="AC44">
        <v>0.005210296068413604</v>
      </c>
      <c r="AE44">
        <v>0.007453559765225191</v>
      </c>
      <c r="AG44">
        <f>SUM(B44:AE44)</f>
        <v>0.4688524281203593</v>
      </c>
    </row>
    <row r="45" spans="1:31" ht="12.75">
      <c r="A45" s="1" t="s">
        <v>41</v>
      </c>
      <c r="C45">
        <v>1.7372586342558713</v>
      </c>
      <c r="E45">
        <v>3.005227762813714</v>
      </c>
      <c r="G45">
        <v>3.9925562046846963</v>
      </c>
      <c r="I45">
        <v>3.7993765492856193</v>
      </c>
      <c r="K45">
        <v>1.921675884001444</v>
      </c>
      <c r="M45">
        <v>0.31415946021509583</v>
      </c>
      <c r="O45">
        <v>-1.46137751951742</v>
      </c>
      <c r="Q45">
        <v>3.8969620886479492</v>
      </c>
      <c r="S45">
        <v>3.756978065351371</v>
      </c>
      <c r="U45">
        <v>4.3037509682784005</v>
      </c>
      <c r="W45">
        <v>4.695952836526602</v>
      </c>
      <c r="Y45">
        <v>2.1991148467949406</v>
      </c>
      <c r="AA45">
        <v>2.4466585744041756</v>
      </c>
      <c r="AC45">
        <v>3.8029837838454714</v>
      </c>
      <c r="AE45">
        <v>-1.1071489482302104</v>
      </c>
    </row>
    <row r="46" ht="12.75">
      <c r="A46" t="s">
        <v>35</v>
      </c>
    </row>
    <row r="47" spans="1:31" ht="12.75">
      <c r="A47" t="s">
        <v>36</v>
      </c>
      <c r="B47">
        <v>0.08166666666666664</v>
      </c>
      <c r="C47">
        <v>0.11828163054884551</v>
      </c>
      <c r="E47">
        <v>0.05131521759102735</v>
      </c>
      <c r="G47">
        <v>0.06190025722097001</v>
      </c>
      <c r="I47">
        <v>0.03733686823885058</v>
      </c>
      <c r="K47">
        <v>0.006439503212664635</v>
      </c>
      <c r="M47">
        <v>0.01346858134911031</v>
      </c>
      <c r="O47">
        <v>0.011469968746183277</v>
      </c>
      <c r="Q47">
        <v>0.026420216618714784</v>
      </c>
      <c r="S47">
        <v>0.012359621151127527</v>
      </c>
      <c r="U47">
        <v>0.00881916891242598</v>
      </c>
      <c r="W47">
        <v>0.01065334632881712</v>
      </c>
      <c r="Y47">
        <v>0.008726778565169837</v>
      </c>
      <c r="AA47">
        <v>0.011693364312653803</v>
      </c>
      <c r="AC47">
        <v>0.0022879904350805546</v>
      </c>
      <c r="AE47">
        <v>0.007453558646807771</v>
      </c>
    </row>
    <row r="48" spans="1:31" ht="12.75">
      <c r="A48" s="1" t="s">
        <v>37</v>
      </c>
      <c r="C48">
        <v>1.7783950346035116</v>
      </c>
      <c r="E48">
        <v>2.722713521883157</v>
      </c>
      <c r="G48">
        <v>3.7567046821429084</v>
      </c>
      <c r="I48">
        <v>3.9625514670711244</v>
      </c>
      <c r="K48">
        <v>0.2617991988034563</v>
      </c>
      <c r="M48">
        <v>0.5517652990460505</v>
      </c>
      <c r="O48">
        <v>3.7405467426225294</v>
      </c>
      <c r="Q48">
        <v>3.624469316971834</v>
      </c>
      <c r="S48">
        <v>3.621816293679256</v>
      </c>
      <c r="U48">
        <v>-0.19012563779708389</v>
      </c>
      <c r="W48">
        <v>-0.5110266475673418</v>
      </c>
      <c r="Y48">
        <v>4.084070679576103</v>
      </c>
      <c r="AA48">
        <v>3.411053025304498</v>
      </c>
      <c r="AC48">
        <v>3.351031809077777</v>
      </c>
      <c r="AE48">
        <v>-0.463647533975114</v>
      </c>
    </row>
    <row r="50" spans="1:33" ht="12.75">
      <c r="A50" t="s">
        <v>38</v>
      </c>
      <c r="B50">
        <f>ABS(B44-B37)</f>
        <v>0.0033333333333333687</v>
      </c>
      <c r="C50">
        <f aca="true" t="shared" si="34" ref="C50:AE50">ABS(C44-C37)</f>
        <v>0.004168608179292113</v>
      </c>
      <c r="D50" t="s">
        <v>40</v>
      </c>
      <c r="E50">
        <f t="shared" si="34"/>
        <v>0.005475521501573634</v>
      </c>
      <c r="F50" t="s">
        <v>40</v>
      </c>
      <c r="G50">
        <f t="shared" si="34"/>
        <v>0.0013224000496923072</v>
      </c>
      <c r="H50" t="s">
        <v>40</v>
      </c>
      <c r="I50">
        <f t="shared" si="34"/>
        <v>0.0006285449581858588</v>
      </c>
      <c r="J50" t="s">
        <v>40</v>
      </c>
      <c r="K50">
        <f t="shared" si="34"/>
        <v>0.0014558410157351175</v>
      </c>
      <c r="L50" t="s">
        <v>40</v>
      </c>
      <c r="M50">
        <f t="shared" si="34"/>
        <v>1.698897463681126E-10</v>
      </c>
      <c r="N50" t="s">
        <v>40</v>
      </c>
      <c r="O50">
        <f t="shared" si="34"/>
        <v>0.00014591461214324628</v>
      </c>
      <c r="P50" t="s">
        <v>40</v>
      </c>
      <c r="Q50">
        <f t="shared" si="34"/>
        <v>0.0006126587274668319</v>
      </c>
      <c r="R50" t="s">
        <v>40</v>
      </c>
      <c r="S50">
        <f t="shared" si="34"/>
        <v>0.001496588243692188</v>
      </c>
      <c r="T50" t="s">
        <v>40</v>
      </c>
      <c r="U50">
        <f t="shared" si="34"/>
        <v>0.005710492202804731</v>
      </c>
      <c r="V50" t="s">
        <v>40</v>
      </c>
      <c r="W50">
        <f t="shared" si="34"/>
        <v>0.0001646381867158979</v>
      </c>
      <c r="X50" t="s">
        <v>40</v>
      </c>
      <c r="Y50">
        <f t="shared" si="34"/>
        <v>0.0014748755092761452</v>
      </c>
      <c r="Z50" t="s">
        <v>40</v>
      </c>
      <c r="AA50">
        <f t="shared" si="34"/>
        <v>0.005651418468280165</v>
      </c>
      <c r="AB50" t="s">
        <v>40</v>
      </c>
      <c r="AC50">
        <f t="shared" si="34"/>
        <v>0.004898810123293637</v>
      </c>
      <c r="AD50" t="s">
        <v>40</v>
      </c>
      <c r="AE50">
        <f t="shared" si="34"/>
        <v>0.0025464416638356618</v>
      </c>
      <c r="AF50" t="s">
        <v>40</v>
      </c>
      <c r="AG50">
        <f>SUM(B50:AE50)</f>
        <v>0.039086086945210645</v>
      </c>
    </row>
    <row r="51" ht="12.75">
      <c r="E51">
        <v>0</v>
      </c>
    </row>
    <row r="52" spans="2:5" ht="12.75">
      <c r="B52" t="s">
        <v>1</v>
      </c>
      <c r="C52" t="s">
        <v>32</v>
      </c>
      <c r="D52" t="s">
        <v>33</v>
      </c>
      <c r="E52" t="s">
        <v>31</v>
      </c>
    </row>
    <row r="53" spans="2:6" ht="12.75">
      <c r="B53">
        <v>-1.5</v>
      </c>
      <c r="C53">
        <v>0.1</v>
      </c>
      <c r="E53">
        <v>0.1</v>
      </c>
      <c r="F53">
        <f>E53</f>
        <v>0.1</v>
      </c>
    </row>
    <row r="54" spans="2:6" ht="12.75">
      <c r="B54">
        <v>-1.4</v>
      </c>
      <c r="C54">
        <v>0.1</v>
      </c>
      <c r="E54">
        <v>0.1</v>
      </c>
      <c r="F54">
        <f aca="true" t="shared" si="35" ref="F54:F83">E54</f>
        <v>0.1</v>
      </c>
    </row>
    <row r="55" spans="2:6" ht="12.75">
      <c r="B55">
        <v>-1.3</v>
      </c>
      <c r="C55">
        <v>0.1</v>
      </c>
      <c r="E55">
        <v>0.1</v>
      </c>
      <c r="F55">
        <f t="shared" si="35"/>
        <v>0.1</v>
      </c>
    </row>
    <row r="56" spans="2:6" ht="12.75">
      <c r="B56">
        <v>-1.2</v>
      </c>
      <c r="C56">
        <v>0.1</v>
      </c>
      <c r="E56">
        <v>0.1</v>
      </c>
      <c r="F56">
        <f t="shared" si="35"/>
        <v>0.1</v>
      </c>
    </row>
    <row r="57" spans="2:6" ht="12.75">
      <c r="B57">
        <v>-1.1</v>
      </c>
      <c r="C57">
        <v>0.2</v>
      </c>
      <c r="E57">
        <v>0.2</v>
      </c>
      <c r="F57">
        <f t="shared" si="35"/>
        <v>0.2</v>
      </c>
    </row>
    <row r="58" spans="2:6" ht="12.75">
      <c r="B58">
        <v>-1</v>
      </c>
      <c r="C58">
        <v>0.3</v>
      </c>
      <c r="E58">
        <v>0.3</v>
      </c>
      <c r="F58">
        <f t="shared" si="35"/>
        <v>0.3</v>
      </c>
    </row>
    <row r="59" spans="2:6" ht="12.75">
      <c r="B59">
        <v>-0.9</v>
      </c>
      <c r="C59">
        <v>0.3</v>
      </c>
      <c r="E59">
        <v>0.3</v>
      </c>
      <c r="F59">
        <f t="shared" si="35"/>
        <v>0.3</v>
      </c>
    </row>
    <row r="60" spans="2:6" ht="12.75">
      <c r="B60">
        <v>-0.8</v>
      </c>
      <c r="C60">
        <v>0.3</v>
      </c>
      <c r="E60">
        <v>0.3</v>
      </c>
      <c r="F60">
        <f t="shared" si="35"/>
        <v>0.3</v>
      </c>
    </row>
    <row r="61" spans="2:6" ht="12.75">
      <c r="B61">
        <v>-0.7</v>
      </c>
      <c r="C61">
        <v>0.3</v>
      </c>
      <c r="E61">
        <v>0.3</v>
      </c>
      <c r="F61">
        <f t="shared" si="35"/>
        <v>0.3</v>
      </c>
    </row>
    <row r="62" spans="2:6" ht="12.75">
      <c r="B62">
        <v>-0.6</v>
      </c>
      <c r="C62">
        <v>0.3</v>
      </c>
      <c r="E62">
        <v>0.3</v>
      </c>
      <c r="F62">
        <f t="shared" si="35"/>
        <v>0.3</v>
      </c>
    </row>
    <row r="63" spans="2:6" ht="12.75">
      <c r="B63">
        <v>-0.5</v>
      </c>
      <c r="C63">
        <v>0.3</v>
      </c>
      <c r="E63">
        <v>0.3</v>
      </c>
      <c r="F63">
        <f t="shared" si="35"/>
        <v>0.3</v>
      </c>
    </row>
    <row r="64" spans="2:6" ht="12.75">
      <c r="B64">
        <v>-0.4</v>
      </c>
      <c r="C64">
        <v>0.3</v>
      </c>
      <c r="E64">
        <v>0.3</v>
      </c>
      <c r="F64">
        <f t="shared" si="35"/>
        <v>0.3</v>
      </c>
    </row>
    <row r="65" spans="2:6" ht="12.75">
      <c r="B65">
        <v>-0.3</v>
      </c>
      <c r="C65">
        <v>0.3</v>
      </c>
      <c r="E65">
        <v>0.3</v>
      </c>
      <c r="F65">
        <f t="shared" si="35"/>
        <v>0.3</v>
      </c>
    </row>
    <row r="66" spans="2:6" ht="12.75">
      <c r="B66">
        <v>-0.2</v>
      </c>
      <c r="C66">
        <v>0.3</v>
      </c>
      <c r="E66">
        <v>0.3</v>
      </c>
      <c r="F66">
        <f t="shared" si="35"/>
        <v>0.3</v>
      </c>
    </row>
    <row r="67" spans="2:6" ht="12.75">
      <c r="B67">
        <v>-0.09999999999999981</v>
      </c>
      <c r="C67">
        <v>0.2</v>
      </c>
      <c r="E67">
        <v>0.2</v>
      </c>
      <c r="F67">
        <f t="shared" si="35"/>
        <v>0.2</v>
      </c>
    </row>
    <row r="68" spans="2:6" ht="12.75">
      <c r="B68">
        <v>1.942890293094024E-16</v>
      </c>
      <c r="C68">
        <v>0.1</v>
      </c>
      <c r="E68">
        <v>0.1</v>
      </c>
      <c r="F68">
        <f t="shared" si="35"/>
        <v>0.1</v>
      </c>
    </row>
    <row r="69" spans="2:6" ht="12.75">
      <c r="B69">
        <v>0.1</v>
      </c>
      <c r="C69">
        <v>0.1</v>
      </c>
      <c r="E69">
        <v>0.1</v>
      </c>
      <c r="F69">
        <f t="shared" si="35"/>
        <v>0.1</v>
      </c>
    </row>
    <row r="70" spans="2:6" ht="12.75">
      <c r="B70">
        <v>0.2</v>
      </c>
      <c r="C70">
        <v>0.1</v>
      </c>
      <c r="E70">
        <v>0.1</v>
      </c>
      <c r="F70">
        <f t="shared" si="35"/>
        <v>0.1</v>
      </c>
    </row>
    <row r="71" spans="2:6" ht="12.75">
      <c r="B71">
        <v>0.3</v>
      </c>
      <c r="C71">
        <v>0.1</v>
      </c>
      <c r="E71">
        <v>0.1</v>
      </c>
      <c r="F71">
        <f t="shared" si="35"/>
        <v>0.1</v>
      </c>
    </row>
    <row r="72" spans="2:6" ht="12.75">
      <c r="B72">
        <v>0.4</v>
      </c>
      <c r="C72">
        <v>0.2</v>
      </c>
      <c r="E72">
        <v>0.1</v>
      </c>
      <c r="F72">
        <f t="shared" si="35"/>
        <v>0.1</v>
      </c>
    </row>
    <row r="73" spans="2:6" ht="12.75">
      <c r="B73">
        <v>0.5</v>
      </c>
      <c r="C73">
        <v>0.1</v>
      </c>
      <c r="E73">
        <v>0.1</v>
      </c>
      <c r="F73">
        <f t="shared" si="35"/>
        <v>0.1</v>
      </c>
    </row>
    <row r="74" spans="2:6" ht="12.75">
      <c r="B74">
        <v>0.6</v>
      </c>
      <c r="C74">
        <v>0.1</v>
      </c>
      <c r="E74">
        <v>0.1</v>
      </c>
      <c r="F74">
        <f t="shared" si="35"/>
        <v>0.1</v>
      </c>
    </row>
    <row r="75" spans="2:6" ht="12.75">
      <c r="B75">
        <v>0.7</v>
      </c>
      <c r="C75">
        <v>0.1</v>
      </c>
      <c r="E75">
        <v>0.1</v>
      </c>
      <c r="F75">
        <f t="shared" si="35"/>
        <v>0.1</v>
      </c>
    </row>
    <row r="76" spans="2:6" ht="12.75">
      <c r="B76">
        <v>0.8</v>
      </c>
      <c r="C76">
        <v>0.1</v>
      </c>
      <c r="E76">
        <v>0.1</v>
      </c>
      <c r="F76">
        <f t="shared" si="35"/>
        <v>0.1</v>
      </c>
    </row>
    <row r="77" spans="2:6" ht="12.75">
      <c r="B77">
        <v>0.9</v>
      </c>
      <c r="C77">
        <v>0.2</v>
      </c>
      <c r="E77">
        <v>0.1</v>
      </c>
      <c r="F77">
        <f t="shared" si="35"/>
        <v>0.1</v>
      </c>
    </row>
    <row r="78" spans="2:6" ht="12.75">
      <c r="B78">
        <v>1</v>
      </c>
      <c r="C78">
        <v>0.2</v>
      </c>
      <c r="E78">
        <v>0.2</v>
      </c>
      <c r="F78">
        <f t="shared" si="35"/>
        <v>0.2</v>
      </c>
    </row>
    <row r="79" spans="2:6" ht="12.75">
      <c r="B79">
        <v>1.1</v>
      </c>
      <c r="C79">
        <v>0.2</v>
      </c>
      <c r="E79">
        <v>0.2</v>
      </c>
      <c r="F79">
        <f t="shared" si="35"/>
        <v>0.2</v>
      </c>
    </row>
    <row r="80" spans="2:6" ht="12.75">
      <c r="B80">
        <v>1.2</v>
      </c>
      <c r="C80">
        <v>0.2</v>
      </c>
      <c r="E80">
        <v>0.2</v>
      </c>
      <c r="F80">
        <f t="shared" si="35"/>
        <v>0.2</v>
      </c>
    </row>
    <row r="81" spans="2:6" ht="12.75">
      <c r="B81">
        <v>1.3</v>
      </c>
      <c r="C81">
        <v>0.2</v>
      </c>
      <c r="E81">
        <v>0.2</v>
      </c>
      <c r="F81">
        <f t="shared" si="35"/>
        <v>0.2</v>
      </c>
    </row>
    <row r="82" spans="2:6" ht="12.75">
      <c r="B82">
        <v>1.4</v>
      </c>
      <c r="C82">
        <v>0.1</v>
      </c>
      <c r="E82">
        <v>0.1</v>
      </c>
      <c r="F82">
        <f t="shared" si="35"/>
        <v>0.1</v>
      </c>
    </row>
    <row r="83" spans="2:6" ht="12.75">
      <c r="B83">
        <v>1.5</v>
      </c>
      <c r="C83">
        <v>0.1</v>
      </c>
      <c r="E83">
        <v>0.1</v>
      </c>
      <c r="F83">
        <f t="shared" si="35"/>
        <v>0.1</v>
      </c>
    </row>
    <row r="84" ht="12.75">
      <c r="F84">
        <f>F53</f>
        <v>0.1</v>
      </c>
    </row>
    <row r="85" ht="12.75">
      <c r="F85">
        <f aca="true" t="shared" si="36" ref="F85:F145">F54</f>
        <v>0.1</v>
      </c>
    </row>
    <row r="86" ht="12.75">
      <c r="F86">
        <f t="shared" si="36"/>
        <v>0.1</v>
      </c>
    </row>
    <row r="87" ht="12.75">
      <c r="F87">
        <f t="shared" si="36"/>
        <v>0.1</v>
      </c>
    </row>
    <row r="88" ht="12.75">
      <c r="F88">
        <f t="shared" si="36"/>
        <v>0.2</v>
      </c>
    </row>
    <row r="89" ht="12.75">
      <c r="F89">
        <f t="shared" si="36"/>
        <v>0.3</v>
      </c>
    </row>
    <row r="90" ht="12.75">
      <c r="F90">
        <f t="shared" si="36"/>
        <v>0.3</v>
      </c>
    </row>
    <row r="91" ht="12.75">
      <c r="F91">
        <f t="shared" si="36"/>
        <v>0.3</v>
      </c>
    </row>
    <row r="92" ht="12.75">
      <c r="F92">
        <f t="shared" si="36"/>
        <v>0.3</v>
      </c>
    </row>
    <row r="93" ht="12.75">
      <c r="F93">
        <f t="shared" si="36"/>
        <v>0.3</v>
      </c>
    </row>
    <row r="94" ht="12.75">
      <c r="F94">
        <f t="shared" si="36"/>
        <v>0.3</v>
      </c>
    </row>
    <row r="95" ht="12.75">
      <c r="F95">
        <f t="shared" si="36"/>
        <v>0.3</v>
      </c>
    </row>
    <row r="96" ht="12.75">
      <c r="F96">
        <f t="shared" si="36"/>
        <v>0.3</v>
      </c>
    </row>
    <row r="97" ht="12.75">
      <c r="F97">
        <f t="shared" si="36"/>
        <v>0.3</v>
      </c>
    </row>
    <row r="98" ht="12.75">
      <c r="F98">
        <f t="shared" si="36"/>
        <v>0.2</v>
      </c>
    </row>
    <row r="99" ht="12.75">
      <c r="F99">
        <f t="shared" si="36"/>
        <v>0.1</v>
      </c>
    </row>
    <row r="100" ht="12.75">
      <c r="F100">
        <f t="shared" si="36"/>
        <v>0.1</v>
      </c>
    </row>
    <row r="101" ht="12.75">
      <c r="F101">
        <f t="shared" si="36"/>
        <v>0.1</v>
      </c>
    </row>
    <row r="102" ht="12.75">
      <c r="F102">
        <f t="shared" si="36"/>
        <v>0.1</v>
      </c>
    </row>
    <row r="103" ht="12.75">
      <c r="F103">
        <f t="shared" si="36"/>
        <v>0.1</v>
      </c>
    </row>
    <row r="104" ht="12.75">
      <c r="F104">
        <f t="shared" si="36"/>
        <v>0.1</v>
      </c>
    </row>
    <row r="105" ht="12.75">
      <c r="F105">
        <f t="shared" si="36"/>
        <v>0.1</v>
      </c>
    </row>
    <row r="106" ht="12.75">
      <c r="F106">
        <f t="shared" si="36"/>
        <v>0.1</v>
      </c>
    </row>
    <row r="107" ht="12.75">
      <c r="F107">
        <f t="shared" si="36"/>
        <v>0.1</v>
      </c>
    </row>
    <row r="108" ht="12.75">
      <c r="F108">
        <f t="shared" si="36"/>
        <v>0.1</v>
      </c>
    </row>
    <row r="109" ht="12.75">
      <c r="F109">
        <f t="shared" si="36"/>
        <v>0.2</v>
      </c>
    </row>
    <row r="110" ht="12.75">
      <c r="F110">
        <f t="shared" si="36"/>
        <v>0.2</v>
      </c>
    </row>
    <row r="111" ht="12.75">
      <c r="F111">
        <f t="shared" si="36"/>
        <v>0.2</v>
      </c>
    </row>
    <row r="112" ht="12.75">
      <c r="F112">
        <f t="shared" si="36"/>
        <v>0.2</v>
      </c>
    </row>
    <row r="113" ht="12.75">
      <c r="F113">
        <f t="shared" si="36"/>
        <v>0.1</v>
      </c>
    </row>
    <row r="114" ht="12.75">
      <c r="F114">
        <f t="shared" si="36"/>
        <v>0.1</v>
      </c>
    </row>
    <row r="115" ht="12.75">
      <c r="F115">
        <f t="shared" si="36"/>
        <v>0.1</v>
      </c>
    </row>
    <row r="116" spans="1:6" ht="12.75">
      <c r="A116" t="s">
        <v>0</v>
      </c>
      <c r="B116">
        <v>3</v>
      </c>
      <c r="F116">
        <f t="shared" si="36"/>
        <v>0.1</v>
      </c>
    </row>
    <row r="117" ht="12.75">
      <c r="F117">
        <f t="shared" si="36"/>
        <v>0.1</v>
      </c>
    </row>
    <row r="118" ht="12.75">
      <c r="F118">
        <f t="shared" si="36"/>
        <v>0.1</v>
      </c>
    </row>
    <row r="119" ht="12.75">
      <c r="F119">
        <f t="shared" si="36"/>
        <v>0.2</v>
      </c>
    </row>
    <row r="120" ht="12.75">
      <c r="F120">
        <f t="shared" si="36"/>
        <v>0.3</v>
      </c>
    </row>
    <row r="121" ht="12.75">
      <c r="F121">
        <f t="shared" si="36"/>
        <v>0.3</v>
      </c>
    </row>
    <row r="122" ht="12.75">
      <c r="F122">
        <f t="shared" si="36"/>
        <v>0.3</v>
      </c>
    </row>
    <row r="123" ht="12.75">
      <c r="F123">
        <f t="shared" si="36"/>
        <v>0.3</v>
      </c>
    </row>
    <row r="124" ht="12.75">
      <c r="F124">
        <f t="shared" si="36"/>
        <v>0.3</v>
      </c>
    </row>
    <row r="125" ht="12.75">
      <c r="F125">
        <f t="shared" si="36"/>
        <v>0.3</v>
      </c>
    </row>
    <row r="126" ht="12.75">
      <c r="F126">
        <f t="shared" si="36"/>
        <v>0.3</v>
      </c>
    </row>
    <row r="127" ht="12.75">
      <c r="F127">
        <f t="shared" si="36"/>
        <v>0.3</v>
      </c>
    </row>
    <row r="128" ht="12.75">
      <c r="F128">
        <f t="shared" si="36"/>
        <v>0.3</v>
      </c>
    </row>
    <row r="129" ht="12.75">
      <c r="F129">
        <f t="shared" si="36"/>
        <v>0.2</v>
      </c>
    </row>
    <row r="130" ht="12.75">
      <c r="F130">
        <f t="shared" si="36"/>
        <v>0.1</v>
      </c>
    </row>
    <row r="131" ht="12.75">
      <c r="F131">
        <f t="shared" si="36"/>
        <v>0.1</v>
      </c>
    </row>
    <row r="132" ht="12.75">
      <c r="F132">
        <f t="shared" si="36"/>
        <v>0.1</v>
      </c>
    </row>
    <row r="133" ht="12.75">
      <c r="F133">
        <f t="shared" si="36"/>
        <v>0.1</v>
      </c>
    </row>
    <row r="134" ht="12.75">
      <c r="F134">
        <f t="shared" si="36"/>
        <v>0.1</v>
      </c>
    </row>
    <row r="135" ht="12.75">
      <c r="F135">
        <f t="shared" si="36"/>
        <v>0.1</v>
      </c>
    </row>
    <row r="136" ht="12.75">
      <c r="F136">
        <f t="shared" si="36"/>
        <v>0.1</v>
      </c>
    </row>
    <row r="137" ht="12.75">
      <c r="F137">
        <f t="shared" si="36"/>
        <v>0.1</v>
      </c>
    </row>
    <row r="138" ht="12.75">
      <c r="F138">
        <f t="shared" si="36"/>
        <v>0.1</v>
      </c>
    </row>
    <row r="139" ht="12.75">
      <c r="F139">
        <f t="shared" si="36"/>
        <v>0.1</v>
      </c>
    </row>
    <row r="140" ht="12.75">
      <c r="F140">
        <f t="shared" si="36"/>
        <v>0.2</v>
      </c>
    </row>
    <row r="141" ht="12.75">
      <c r="F141">
        <f t="shared" si="36"/>
        <v>0.2</v>
      </c>
    </row>
    <row r="142" ht="12.75">
      <c r="F142">
        <f t="shared" si="36"/>
        <v>0.2</v>
      </c>
    </row>
    <row r="143" ht="12.75">
      <c r="F143">
        <f t="shared" si="36"/>
        <v>0.2</v>
      </c>
    </row>
    <row r="144" ht="12.75">
      <c r="F144">
        <f t="shared" si="36"/>
        <v>0.1</v>
      </c>
    </row>
    <row r="145" ht="12.75">
      <c r="F145">
        <f t="shared" si="36"/>
        <v>0.1</v>
      </c>
    </row>
    <row r="166" spans="1:31" ht="15">
      <c r="A166" t="s">
        <v>24</v>
      </c>
      <c r="B166">
        <v>0.09166666666666666</v>
      </c>
      <c r="C166">
        <v>0.13295194047252584</v>
      </c>
      <c r="E166">
        <v>0.04119925481753628</v>
      </c>
      <c r="G166">
        <v>0.05098960120318348</v>
      </c>
      <c r="I166">
        <v>0.04009250839847916</v>
      </c>
      <c r="K166">
        <v>0.01439917259540828</v>
      </c>
      <c r="M166">
        <v>0.008726781443827651</v>
      </c>
      <c r="O166">
        <v>0.018979809883576136</v>
      </c>
      <c r="Q166">
        <v>0.030948102524569504</v>
      </c>
      <c r="S166">
        <v>0.013800915712953924</v>
      </c>
      <c r="U166">
        <v>0.008819168678540913</v>
      </c>
      <c r="W166">
        <v>0.011615167365908362</v>
      </c>
      <c r="Y166">
        <v>0.012060111652636384</v>
      </c>
      <c r="AA166">
        <v>0.015963733744819308</v>
      </c>
      <c r="AC166">
        <v>0.006891082154859708</v>
      </c>
      <c r="AE166">
        <v>0.0033333319042718264</v>
      </c>
    </row>
    <row r="167" spans="1:31" ht="12.75">
      <c r="A167" s="1" t="s">
        <v>27</v>
      </c>
      <c r="C167">
        <v>1.6737198490656056</v>
      </c>
      <c r="E167">
        <v>2.3778147428806524</v>
      </c>
      <c r="G167">
        <v>3.994831104879557</v>
      </c>
      <c r="I167">
        <v>4.352629818604124</v>
      </c>
      <c r="K167">
        <v>-0.8453494777767925</v>
      </c>
      <c r="M167">
        <v>-0.31415915914586867</v>
      </c>
      <c r="O167">
        <v>3.7729179645458917</v>
      </c>
      <c r="Q167">
        <v>3.566970248234333</v>
      </c>
      <c r="S167">
        <v>3.487546541485509</v>
      </c>
      <c r="U167">
        <v>-0.19012560717433907</v>
      </c>
      <c r="W167">
        <v>-0.6575482584882619</v>
      </c>
      <c r="Y167">
        <v>4.084070633804937</v>
      </c>
      <c r="AA167">
        <v>3.4370685217613866</v>
      </c>
      <c r="AC167">
        <v>3.067612463370365</v>
      </c>
      <c r="AE167">
        <v>1.8756433191243247E-07</v>
      </c>
    </row>
    <row r="175" spans="1:31" ht="12.75">
      <c r="A175" s="2" t="s">
        <v>2</v>
      </c>
      <c r="B175" s="3">
        <v>0</v>
      </c>
      <c r="C175" s="3">
        <v>1</v>
      </c>
      <c r="D175" s="3"/>
      <c r="E175" s="3">
        <v>2</v>
      </c>
      <c r="F175" s="3"/>
      <c r="G175" s="3">
        <v>3</v>
      </c>
      <c r="H175" s="3"/>
      <c r="I175" s="3">
        <v>4</v>
      </c>
      <c r="J175" s="3"/>
      <c r="K175" s="3">
        <v>5</v>
      </c>
      <c r="L175" s="3"/>
      <c r="M175" s="3">
        <v>6</v>
      </c>
      <c r="N175" s="3"/>
      <c r="O175" s="3">
        <v>7</v>
      </c>
      <c r="P175" s="3"/>
      <c r="Q175" s="3">
        <v>8</v>
      </c>
      <c r="R175" s="3"/>
      <c r="S175" s="3">
        <v>9</v>
      </c>
      <c r="T175" s="3"/>
      <c r="U175" s="3">
        <v>10</v>
      </c>
      <c r="V175" s="3"/>
      <c r="W175" s="3">
        <v>11</v>
      </c>
      <c r="X175" s="3"/>
      <c r="Y175" s="3">
        <v>12</v>
      </c>
      <c r="Z175" s="3"/>
      <c r="AA175" s="3">
        <v>13</v>
      </c>
      <c r="AB175" s="3"/>
      <c r="AC175" s="3">
        <v>14</v>
      </c>
      <c r="AD175" s="3"/>
      <c r="AE175" s="3">
        <v>15</v>
      </c>
    </row>
    <row r="176" spans="1:31" ht="15">
      <c r="A176" s="6" t="s">
        <v>29</v>
      </c>
      <c r="B176" s="6">
        <v>1</v>
      </c>
      <c r="C176" s="6">
        <v>1</v>
      </c>
      <c r="D176" s="6"/>
      <c r="E176" s="6">
        <v>1</v>
      </c>
      <c r="F176" s="6"/>
      <c r="G176" s="6">
        <v>1</v>
      </c>
      <c r="H176" s="6"/>
      <c r="I176" s="6">
        <v>1</v>
      </c>
      <c r="J176" s="6"/>
      <c r="K176" s="6">
        <v>1</v>
      </c>
      <c r="L176" s="6"/>
      <c r="M176" s="6">
        <v>1</v>
      </c>
      <c r="N176" s="6"/>
      <c r="O176" s="6">
        <v>1</v>
      </c>
      <c r="P176" s="6"/>
      <c r="Q176" s="6">
        <v>1</v>
      </c>
      <c r="R176" s="6"/>
      <c r="S176" s="6">
        <v>1</v>
      </c>
      <c r="T176" s="6"/>
      <c r="U176" s="6">
        <v>1</v>
      </c>
      <c r="V176" s="6"/>
      <c r="W176" s="6">
        <v>1</v>
      </c>
      <c r="X176" s="6"/>
      <c r="Y176" s="6">
        <v>1</v>
      </c>
      <c r="Z176" s="6"/>
      <c r="AA176" s="6">
        <v>1</v>
      </c>
      <c r="AB176" s="6"/>
      <c r="AC176" s="6">
        <v>1</v>
      </c>
      <c r="AD176" s="6"/>
      <c r="AE176" s="6">
        <v>1</v>
      </c>
    </row>
    <row r="177" spans="1:31" ht="12.75">
      <c r="A177" s="7" t="s">
        <v>27</v>
      </c>
      <c r="B177" s="8"/>
      <c r="C177" s="8">
        <v>0</v>
      </c>
      <c r="D177" s="8"/>
      <c r="E177" s="8">
        <v>0</v>
      </c>
      <c r="F177" s="8"/>
      <c r="G177" s="8">
        <v>0</v>
      </c>
      <c r="H177" s="8"/>
      <c r="I177" s="8">
        <v>0</v>
      </c>
      <c r="J177" s="8"/>
      <c r="K177" s="8">
        <v>0</v>
      </c>
      <c r="L177" s="8"/>
      <c r="M177" s="8">
        <v>0</v>
      </c>
      <c r="N177" s="8"/>
      <c r="O177" s="8">
        <v>0</v>
      </c>
      <c r="P177" s="8"/>
      <c r="Q177" s="8">
        <v>0</v>
      </c>
      <c r="R177" s="8"/>
      <c r="S177" s="8">
        <v>0</v>
      </c>
      <c r="T177" s="8"/>
      <c r="U177" s="8">
        <v>0</v>
      </c>
      <c r="V177" s="8"/>
      <c r="W177" s="8">
        <v>0</v>
      </c>
      <c r="X177" s="8"/>
      <c r="Y177" s="8">
        <v>0</v>
      </c>
      <c r="Z177" s="8"/>
      <c r="AA177" s="8">
        <v>0</v>
      </c>
      <c r="AB177" s="8"/>
      <c r="AC177" s="8">
        <v>0</v>
      </c>
      <c r="AD177" s="8"/>
      <c r="AE177" s="8">
        <v>0</v>
      </c>
    </row>
    <row r="178" spans="1:31" ht="12.75">
      <c r="A178" t="s">
        <v>30</v>
      </c>
      <c r="B178">
        <v>0</v>
      </c>
      <c r="C178">
        <v>0</v>
      </c>
      <c r="E178">
        <v>0</v>
      </c>
      <c r="G178">
        <v>0</v>
      </c>
      <c r="I178">
        <v>0</v>
      </c>
      <c r="K178">
        <v>0</v>
      </c>
      <c r="M178">
        <v>0</v>
      </c>
      <c r="O178">
        <v>0</v>
      </c>
      <c r="Q178">
        <v>0</v>
      </c>
      <c r="S178">
        <v>0</v>
      </c>
      <c r="U178">
        <v>0</v>
      </c>
      <c r="W178">
        <v>0</v>
      </c>
      <c r="Y178">
        <v>0</v>
      </c>
      <c r="AA178">
        <v>0</v>
      </c>
      <c r="AC178">
        <v>0</v>
      </c>
      <c r="AE178">
        <v>0</v>
      </c>
    </row>
    <row r="179" spans="1:31" ht="12.75">
      <c r="A179" s="9" t="s">
        <v>1</v>
      </c>
      <c r="B179" s="9" t="s">
        <v>8</v>
      </c>
      <c r="C179" s="9" t="s">
        <v>3</v>
      </c>
      <c r="D179" s="9"/>
      <c r="E179" s="9" t="s">
        <v>4</v>
      </c>
      <c r="F179" s="9"/>
      <c r="G179" s="9" t="s">
        <v>5</v>
      </c>
      <c r="H179" s="9"/>
      <c r="I179" s="9" t="s">
        <v>6</v>
      </c>
      <c r="J179" s="9"/>
      <c r="K179" s="9" t="s">
        <v>12</v>
      </c>
      <c r="L179" s="9"/>
      <c r="M179" s="9" t="s">
        <v>13</v>
      </c>
      <c r="N179" s="9"/>
      <c r="O179" s="9" t="s">
        <v>14</v>
      </c>
      <c r="P179" s="9"/>
      <c r="Q179" s="9" t="s">
        <v>15</v>
      </c>
      <c r="R179" s="9"/>
      <c r="S179" s="9" t="s">
        <v>16</v>
      </c>
      <c r="T179" s="9"/>
      <c r="U179" s="9" t="s">
        <v>17</v>
      </c>
      <c r="V179" s="9"/>
      <c r="W179" s="9" t="s">
        <v>18</v>
      </c>
      <c r="X179" s="9"/>
      <c r="Y179" s="9" t="s">
        <v>19</v>
      </c>
      <c r="Z179" s="9"/>
      <c r="AA179" s="9" t="s">
        <v>20</v>
      </c>
      <c r="AB179" s="9"/>
      <c r="AC179" s="9" t="s">
        <v>21</v>
      </c>
      <c r="AD179" s="9"/>
      <c r="AE179" s="9" t="s">
        <v>22</v>
      </c>
    </row>
    <row r="180" spans="1:32" ht="12.75">
      <c r="A180">
        <v>-1.5</v>
      </c>
      <c r="B180">
        <f>$B$50</f>
        <v>0.0033333333333333687</v>
      </c>
      <c r="C180">
        <f>C$50*SIN(C$175*3.1415926*$A180/$B$116+C$38)</f>
        <v>0.000852269017758078</v>
      </c>
      <c r="E180">
        <f>E$50*SIN(E$175*3.1415926*$A180/$B$116+E$38)</f>
        <v>-0.0005009480271116054</v>
      </c>
      <c r="G180">
        <f>G$50*SIN(G$175*3.1415926*$A180/$B$116+G$38)</f>
        <v>-0.0009402588987536666</v>
      </c>
      <c r="I180">
        <f>I$50*SIN(I$175*3.1415926*$A180/$B$116+I$38)</f>
        <v>-0.0003332902111187526</v>
      </c>
      <c r="K180">
        <f>K$50*SIN(K$175*3.1415926*$A180/$B$116+K$38)</f>
        <v>0.00037679973700909273</v>
      </c>
      <c r="M180">
        <f>M$50*SIN(M$175*3.1415926*$A180/$B$116+M$38)</f>
        <v>-5.249887727992056E-11</v>
      </c>
      <c r="O180">
        <f>O$50*SIN(O$175*3.1415926*$A180/$B$116+O$38)</f>
        <v>-6.609493888046362E-06</v>
      </c>
      <c r="Q180">
        <f>Q$50*SIN(Q$175*3.1415926*$A180/$B$116+Q$38)</f>
        <v>-0.00032146812446906975</v>
      </c>
      <c r="S180">
        <f>S$50*SIN(S$175*3.1415926*$A180/$B$116+S$38)</f>
        <v>0.0014116622318526759</v>
      </c>
      <c r="U180">
        <f>U$50*SIN(U$175*3.1415926*$A180/$B$116+U$38)</f>
        <v>0.005395907870976042</v>
      </c>
      <c r="W180">
        <f>W$50*SIN(W$175*3.1415926*$A180/$B$116+W$38)</f>
        <v>0.00011769595632988189</v>
      </c>
      <c r="Y180">
        <f>Y$50*SIN(Y$175*3.1415926*$A180/$B$116+Y$38)</f>
        <v>0.0008669099378016647</v>
      </c>
      <c r="AA180">
        <f>AA$50*SIN(AA$175*3.1415926*$A180/$B$116+AA$38)</f>
        <v>0.005559847948886961</v>
      </c>
      <c r="AC180">
        <f>AC$50*SIN(AC$175*3.1415926*$A180/$B$116+AC$38)</f>
        <v>0.004333295922217733</v>
      </c>
      <c r="AE180">
        <f>AE$50*SIN(AE$175*3.1415926*$A180/$B$116+AE$38)</f>
        <v>5.685970277278691E-10</v>
      </c>
      <c r="AF180">
        <f>SUM(B180:AE180)</f>
        <v>0.02014514771692251</v>
      </c>
    </row>
    <row r="181" spans="1:32" ht="12.75">
      <c r="A181">
        <f>A180+0.1</f>
        <v>-1.4</v>
      </c>
      <c r="B181">
        <f aca="true" t="shared" si="37" ref="B181:B210">$B$50</f>
        <v>0.0033333333333333687</v>
      </c>
      <c r="C181">
        <f aca="true" t="shared" si="38" ref="C181:S210">C$50*SIN(C$175*3.1415926*$A181/$B$116+C$38)</f>
        <v>0.0012741343681065692</v>
      </c>
      <c r="E181">
        <f t="shared" si="38"/>
        <v>0.00064364938555007</v>
      </c>
      <c r="G181">
        <f t="shared" si="38"/>
        <v>-0.0006068942451838891</v>
      </c>
      <c r="I181">
        <f t="shared" si="38"/>
        <v>-0.0005212272355705807</v>
      </c>
      <c r="K181">
        <f t="shared" si="38"/>
        <v>0.001029435305601984</v>
      </c>
      <c r="M181">
        <f t="shared" si="38"/>
        <v>-1.3744372705550556E-10</v>
      </c>
      <c r="O181">
        <f t="shared" si="38"/>
        <v>9.262390329166477E-05</v>
      </c>
      <c r="Q181">
        <f t="shared" si="38"/>
        <v>-0.0006026874666586935</v>
      </c>
      <c r="S181">
        <f t="shared" si="38"/>
        <v>0.0004276914450508725</v>
      </c>
      <c r="U181">
        <f aca="true" t="shared" si="39" ref="U181:U210">U$50*SIN(U$175*3.1415926*$A181/$B$116+U$38)</f>
        <v>0.004316726557222571</v>
      </c>
      <c r="W181">
        <f aca="true" t="shared" si="40" ref="W181:W210">W$50*SIN(W$175*3.1415926*$A181/$B$116+W$38)</f>
        <v>0.0001530417072485173</v>
      </c>
      <c r="Y181">
        <f aca="true" t="shared" si="41" ref="Y181:Y210">Y$50*SIN(Y$175*3.1415926*$A181/$B$116+Y$38)</f>
        <v>0.0014026900253542114</v>
      </c>
      <c r="AA181">
        <f aca="true" t="shared" si="42" ref="AA181:AA210">AA$50*SIN(AA$175*3.1415926*$A181/$B$116+AA$38)</f>
        <v>0.0021470394650754936</v>
      </c>
      <c r="AC181">
        <f aca="true" t="shared" si="43" ref="AC181:AC210">AC$50*SIN(AC$175*3.1415926*$A181/$B$116+AC$38)</f>
        <v>0.0027253618559431566</v>
      </c>
      <c r="AE181">
        <f aca="true" t="shared" si="44" ref="AE181:AE210">AE$50*SIN(AE$175*3.1415926*$A181/$B$116+AE$38)</f>
        <v>0.0025464416638356128</v>
      </c>
      <c r="AF181">
        <f aca="true" t="shared" si="45" ref="AF181:AF210">SUM(B181:AE181)</f>
        <v>0.0183613599307572</v>
      </c>
    </row>
    <row r="182" spans="1:32" ht="12.75">
      <c r="A182">
        <f aca="true" t="shared" si="46" ref="A182:A210">A181+0.1</f>
        <v>-1.2999999999999998</v>
      </c>
      <c r="B182">
        <f t="shared" si="37"/>
        <v>0.0033333333333333687</v>
      </c>
      <c r="C182">
        <f t="shared" si="38"/>
        <v>0.0016820400361641436</v>
      </c>
      <c r="E182">
        <f t="shared" si="38"/>
        <v>0.001760116232446982</v>
      </c>
      <c r="G182">
        <f t="shared" si="38"/>
        <v>-0.0002141225564247188</v>
      </c>
      <c r="I182">
        <f t="shared" si="38"/>
        <v>-0.0006190393388211156</v>
      </c>
      <c r="K182">
        <f t="shared" si="38"/>
        <v>0.0014062345245932754</v>
      </c>
      <c r="M182">
        <f t="shared" si="38"/>
        <v>-1.6988974636810276E-10</v>
      </c>
      <c r="O182">
        <f t="shared" si="38"/>
        <v>0.000144275444331453</v>
      </c>
      <c r="Q182">
        <f t="shared" si="38"/>
        <v>-0.0004850851483524345</v>
      </c>
      <c r="S182">
        <f t="shared" si="38"/>
        <v>-0.0009088807728620061</v>
      </c>
      <c r="U182">
        <f t="shared" si="39"/>
        <v>-0.001079181180193613</v>
      </c>
      <c r="W182">
        <f t="shared" si="40"/>
        <v>6.799389678260563E-06</v>
      </c>
      <c r="Y182">
        <f t="shared" si="41"/>
        <v>2.3074032114871999E-10</v>
      </c>
      <c r="AA182">
        <f t="shared" si="42"/>
        <v>-0.0046670586404752926</v>
      </c>
      <c r="AC182">
        <f t="shared" si="43"/>
        <v>-0.0037635400133496453</v>
      </c>
      <c r="AE182">
        <f t="shared" si="44"/>
        <v>-4.32133752428396E-10</v>
      </c>
      <c r="AF182">
        <f t="shared" si="45"/>
        <v>-0.00340410906121452</v>
      </c>
    </row>
    <row r="183" spans="1:32" ht="12.75">
      <c r="A183">
        <f t="shared" si="46"/>
        <v>-1.1999999999999997</v>
      </c>
      <c r="B183">
        <f t="shared" si="37"/>
        <v>0.0033333333333333687</v>
      </c>
      <c r="C183">
        <f t="shared" si="38"/>
        <v>0.002071516922224144</v>
      </c>
      <c r="E183">
        <f t="shared" si="38"/>
        <v>0.0027996575566260245</v>
      </c>
      <c r="G183">
        <f t="shared" si="38"/>
        <v>0.00019960893932769754</v>
      </c>
      <c r="I183">
        <f t="shared" si="38"/>
        <v>-0.0006098139201918131</v>
      </c>
      <c r="K183">
        <f t="shared" si="38"/>
        <v>0.001406234350911003</v>
      </c>
      <c r="M183">
        <f t="shared" si="38"/>
        <v>-1.3744365904874606E-10</v>
      </c>
      <c r="O183">
        <f t="shared" si="38"/>
        <v>0.00012181119891938272</v>
      </c>
      <c r="Q183">
        <f t="shared" si="38"/>
        <v>-4.648318254999173E-05</v>
      </c>
      <c r="S183">
        <f t="shared" si="38"/>
        <v>-0.0014961448974545604</v>
      </c>
      <c r="U183">
        <f t="shared" si="39"/>
        <v>-0.00539590777080613</v>
      </c>
      <c r="W183">
        <f t="shared" si="40"/>
        <v>-0.00014751058513900827</v>
      </c>
      <c r="Y183">
        <f t="shared" si="41"/>
        <v>-0.001402689882748841</v>
      </c>
      <c r="AA183">
        <f t="shared" si="42"/>
        <v>-0.004087711783271622</v>
      </c>
      <c r="AC183">
        <f t="shared" si="43"/>
        <v>-0.0035121561512369832</v>
      </c>
      <c r="AE183">
        <f t="shared" si="44"/>
        <v>-0.0025464416638356357</v>
      </c>
      <c r="AF183">
        <f t="shared" si="45"/>
        <v>-0.009312697673336624</v>
      </c>
    </row>
    <row r="184" spans="1:32" ht="12.75">
      <c r="A184">
        <f t="shared" si="46"/>
        <v>-1.0999999999999996</v>
      </c>
      <c r="B184">
        <f t="shared" si="37"/>
        <v>0.0033333333333333687</v>
      </c>
      <c r="C184">
        <f t="shared" si="38"/>
        <v>0.002438297836165068</v>
      </c>
      <c r="E184">
        <f t="shared" si="38"/>
        <v>0.0037168404154922004</v>
      </c>
      <c r="G184">
        <f t="shared" si="38"/>
        <v>0.0005938013220025712</v>
      </c>
      <c r="I184">
        <f t="shared" si="38"/>
        <v>-0.0004951461383203537</v>
      </c>
      <c r="K184">
        <f t="shared" si="38"/>
        <v>0.001029434831093191</v>
      </c>
      <c r="M184">
        <f t="shared" si="38"/>
        <v>-5.249876724267139E-11</v>
      </c>
      <c r="O184">
        <f t="shared" si="38"/>
        <v>3.677128203120895E-05</v>
      </c>
      <c r="Q184">
        <f t="shared" si="38"/>
        <v>0.00042287850711480204</v>
      </c>
      <c r="S184">
        <f t="shared" si="38"/>
        <v>-0.0008499430780901081</v>
      </c>
      <c r="U184">
        <f t="shared" si="39"/>
        <v>-0.004316726757562339</v>
      </c>
      <c r="W184">
        <f t="shared" si="40"/>
        <v>-0.00012679531540929929</v>
      </c>
      <c r="Y184">
        <f t="shared" si="41"/>
        <v>-0.0008669103111473353</v>
      </c>
      <c r="AA184">
        <f t="shared" si="42"/>
        <v>0.002967292317900977</v>
      </c>
      <c r="AC184">
        <f t="shared" si="43"/>
        <v>0.0030292992681543044</v>
      </c>
      <c r="AE184">
        <f t="shared" si="44"/>
        <v>2.956704771289217E-10</v>
      </c>
      <c r="AF184">
        <f t="shared" si="45"/>
        <v>0.010912427755929967</v>
      </c>
    </row>
    <row r="185" spans="1:32" ht="12.75">
      <c r="A185">
        <f t="shared" si="46"/>
        <v>-0.9999999999999997</v>
      </c>
      <c r="B185">
        <f t="shared" si="37"/>
        <v>0.0033333333333333687</v>
      </c>
      <c r="C185">
        <f t="shared" si="38"/>
        <v>0.0027783642496769087</v>
      </c>
      <c r="E185">
        <f t="shared" si="38"/>
        <v>0.004471579518343958</v>
      </c>
      <c r="G185">
        <f t="shared" si="38"/>
        <v>0.0009298682959894351</v>
      </c>
      <c r="I185">
        <f t="shared" si="38"/>
        <v>-0.0002948630937498998</v>
      </c>
      <c r="K185">
        <f t="shared" si="38"/>
        <v>0.00037679908881802263</v>
      </c>
      <c r="M185">
        <f t="shared" si="38"/>
        <v>5.2498868621164637E-11</v>
      </c>
      <c r="O185">
        <f t="shared" si="38"/>
        <v>-6.715842236872621E-05</v>
      </c>
      <c r="Q185">
        <f t="shared" si="38"/>
        <v>0.0006124050952956378</v>
      </c>
      <c r="S185">
        <f t="shared" si="38"/>
        <v>0.0004969768621660943</v>
      </c>
      <c r="U185">
        <f t="shared" si="39"/>
        <v>0.0010791808796839157</v>
      </c>
      <c r="W185">
        <f t="shared" si="40"/>
        <v>4.436597869222374E-05</v>
      </c>
      <c r="Y185">
        <f t="shared" si="41"/>
        <v>0.0008669098099150426</v>
      </c>
      <c r="AA185">
        <f t="shared" si="42"/>
        <v>0.005321581444005095</v>
      </c>
      <c r="AC185">
        <f t="shared" si="43"/>
        <v>0.004145452296479834</v>
      </c>
      <c r="AE185">
        <f t="shared" si="44"/>
        <v>0.002546441663835652</v>
      </c>
      <c r="AF185">
        <f t="shared" si="45"/>
        <v>0.02664123705261543</v>
      </c>
    </row>
    <row r="186" spans="1:32" ht="12.75">
      <c r="A186">
        <f t="shared" si="46"/>
        <v>-0.8999999999999997</v>
      </c>
      <c r="B186">
        <f t="shared" si="37"/>
        <v>0.0033333333333333687</v>
      </c>
      <c r="C186">
        <f t="shared" si="38"/>
        <v>0.0030879903240967556</v>
      </c>
      <c r="E186">
        <f t="shared" si="38"/>
        <v>0.005030889145867882</v>
      </c>
      <c r="G186">
        <f t="shared" si="38"/>
        <v>0.001174913285471227</v>
      </c>
      <c r="I186">
        <f t="shared" si="38"/>
        <v>-4.359554323687298E-05</v>
      </c>
      <c r="K186">
        <f t="shared" si="38"/>
        <v>-0.0003767996616492872</v>
      </c>
      <c r="M186">
        <f t="shared" si="38"/>
        <v>1.3744372170410181E-10</v>
      </c>
      <c r="O186">
        <f t="shared" si="38"/>
        <v>-0.00013658815129612638</v>
      </c>
      <c r="Q186">
        <f t="shared" si="38"/>
        <v>0.0003966794913975237</v>
      </c>
      <c r="S186">
        <f t="shared" si="38"/>
        <v>0.0014341744316416203</v>
      </c>
      <c r="U186">
        <f t="shared" si="39"/>
        <v>0.005395907670636199</v>
      </c>
      <c r="W186">
        <f t="shared" si="40"/>
        <v>0.00016288585548220356</v>
      </c>
      <c r="Y186">
        <f t="shared" si="41"/>
        <v>0.001402690074202521</v>
      </c>
      <c r="AA186">
        <f t="shared" si="42"/>
        <v>-0.0007544540844488336</v>
      </c>
      <c r="AC186">
        <f t="shared" si="43"/>
        <v>-0.0021626635457456683</v>
      </c>
      <c r="AE186">
        <f t="shared" si="44"/>
        <v>-1.592071927826684E-10</v>
      </c>
      <c r="AF186">
        <f t="shared" si="45"/>
        <v>0.01794536260398904</v>
      </c>
    </row>
    <row r="187" spans="1:32" ht="12.75">
      <c r="A187">
        <f t="shared" si="46"/>
        <v>-0.7999999999999997</v>
      </c>
      <c r="B187">
        <f t="shared" si="37"/>
        <v>0.0033333333333333687</v>
      </c>
      <c r="C187">
        <f t="shared" si="38"/>
        <v>0.0033637837314754696</v>
      </c>
      <c r="E187">
        <f t="shared" si="38"/>
        <v>0.005370324784306721</v>
      </c>
      <c r="G187">
        <f t="shared" si="38"/>
        <v>0.0013049495803602316</v>
      </c>
      <c r="I187">
        <f t="shared" si="38"/>
        <v>0.00021521007250148593</v>
      </c>
      <c r="K187">
        <f t="shared" si="38"/>
        <v>-0.0010294352504347853</v>
      </c>
      <c r="M187">
        <f t="shared" si="38"/>
        <v>1.698897463681056E-10</v>
      </c>
      <c r="O187">
        <f t="shared" si="38"/>
        <v>-0.00013585113563141944</v>
      </c>
      <c r="Q187">
        <f t="shared" si="38"/>
        <v>-8.154430965227293E-05</v>
      </c>
      <c r="S187">
        <f t="shared" si="38"/>
        <v>0.0011889963354089006</v>
      </c>
      <c r="U187">
        <f t="shared" si="39"/>
        <v>0.004316726957902109</v>
      </c>
      <c r="W187">
        <f t="shared" si="40"/>
        <v>8.813731928236013E-05</v>
      </c>
      <c r="Y187">
        <f t="shared" si="41"/>
        <v>3.8881686551618226E-10</v>
      </c>
      <c r="AA187">
        <f t="shared" si="42"/>
        <v>-0.005635301126963857</v>
      </c>
      <c r="AC187">
        <f t="shared" si="43"/>
        <v>-0.004597572198061049</v>
      </c>
      <c r="AE187">
        <f t="shared" si="44"/>
        <v>-0.00254644166383566</v>
      </c>
      <c r="AF187">
        <f t="shared" si="45"/>
        <v>0.005155316988698211</v>
      </c>
    </row>
    <row r="188" spans="1:32" ht="12.75">
      <c r="A188">
        <f t="shared" si="46"/>
        <v>-0.6999999999999997</v>
      </c>
      <c r="B188">
        <f t="shared" si="37"/>
        <v>0.0033333333333333687</v>
      </c>
      <c r="C188">
        <f t="shared" si="38"/>
        <v>0.003602722821631324</v>
      </c>
      <c r="E188">
        <f t="shared" si="38"/>
        <v>0.005475051467972056</v>
      </c>
      <c r="G188">
        <f t="shared" si="38"/>
        <v>0.001307248322527256</v>
      </c>
      <c r="I188">
        <f t="shared" si="38"/>
        <v>0.0004368039128331194</v>
      </c>
      <c r="K188">
        <f t="shared" si="38"/>
        <v>-0.00140623450440069</v>
      </c>
      <c r="M188">
        <f t="shared" si="38"/>
        <v>1.3744366440015468E-10</v>
      </c>
      <c r="O188">
        <f t="shared" si="38"/>
        <v>-6.532598793664055E-05</v>
      </c>
      <c r="Q188">
        <f t="shared" si="38"/>
        <v>-0.0005058070798550037</v>
      </c>
      <c r="S188">
        <f t="shared" si="38"/>
        <v>-3.6425378745926E-05</v>
      </c>
      <c r="U188">
        <f t="shared" si="39"/>
        <v>-0.0010791805791742052</v>
      </c>
      <c r="W188">
        <f t="shared" si="40"/>
        <v>-9.118849756871943E-05</v>
      </c>
      <c r="Y188">
        <f t="shared" si="41"/>
        <v>-0.0014026898339004668</v>
      </c>
      <c r="AA188">
        <f t="shared" si="42"/>
        <v>-0.0015888361427090125</v>
      </c>
      <c r="AC188">
        <f t="shared" si="43"/>
        <v>0.0012015090037971632</v>
      </c>
      <c r="AE188">
        <f t="shared" si="44"/>
        <v>2.2743901651331023E-11</v>
      </c>
      <c r="AF188">
        <f t="shared" si="45"/>
        <v>0.009180981017991188</v>
      </c>
    </row>
    <row r="189" spans="1:32" ht="12.75">
      <c r="A189">
        <f t="shared" si="46"/>
        <v>-0.5999999999999998</v>
      </c>
      <c r="B189">
        <f t="shared" si="37"/>
        <v>0.0033333333333333687</v>
      </c>
      <c r="C189">
        <f t="shared" si="38"/>
        <v>0.003802189727980581</v>
      </c>
      <c r="E189">
        <f t="shared" si="38"/>
        <v>0.005340492138408909</v>
      </c>
      <c r="G189">
        <f t="shared" si="38"/>
        <v>0.0011815844950803266</v>
      </c>
      <c r="I189">
        <f t="shared" si="38"/>
        <v>0.0005828703909358653</v>
      </c>
      <c r="K189">
        <f t="shared" si="38"/>
        <v>-0.001406234371103619</v>
      </c>
      <c r="M189">
        <f t="shared" si="38"/>
        <v>5.249877590142973E-11</v>
      </c>
      <c r="O189">
        <f t="shared" si="38"/>
        <v>3.875779472962822E-05</v>
      </c>
      <c r="Q189">
        <f t="shared" si="38"/>
        <v>-0.0005953576971790276</v>
      </c>
      <c r="S189">
        <f t="shared" si="38"/>
        <v>-0.001231816937228482</v>
      </c>
      <c r="U189">
        <f t="shared" si="39"/>
        <v>-0.005395907570466247</v>
      </c>
      <c r="W189">
        <f t="shared" si="40"/>
        <v>-0.00016231672933262554</v>
      </c>
      <c r="Y189">
        <f t="shared" si="41"/>
        <v>-0.0008669104390339258</v>
      </c>
      <c r="AA189">
        <f t="shared" si="42"/>
        <v>0.0049746258370577294</v>
      </c>
      <c r="AC189">
        <f t="shared" si="43"/>
        <v>0.004848756037366217</v>
      </c>
      <c r="AE189">
        <f t="shared" si="44"/>
        <v>0.0025464416638356613</v>
      </c>
      <c r="AF189">
        <f t="shared" si="45"/>
        <v>0.016990507726883135</v>
      </c>
    </row>
    <row r="190" spans="1:32" ht="12.75">
      <c r="A190">
        <f t="shared" si="46"/>
        <v>-0.4999999999999998</v>
      </c>
      <c r="B190">
        <f t="shared" si="37"/>
        <v>0.0033333333333333687</v>
      </c>
      <c r="C190">
        <f t="shared" si="38"/>
        <v>0.003959999049430635</v>
      </c>
      <c r="E190">
        <f t="shared" si="38"/>
        <v>0.00497252768380659</v>
      </c>
      <c r="G190">
        <f t="shared" si="38"/>
        <v>0.0009402589485851154</v>
      </c>
      <c r="I190">
        <f t="shared" si="38"/>
        <v>0.0006281532866224772</v>
      </c>
      <c r="K190">
        <f t="shared" si="38"/>
        <v>-0.0010294348862604139</v>
      </c>
      <c r="M190">
        <f t="shared" si="38"/>
        <v>-5.2498859962407834E-11</v>
      </c>
      <c r="O190">
        <f t="shared" si="38"/>
        <v>0.00012293129778568994</v>
      </c>
      <c r="Q190">
        <f t="shared" si="38"/>
        <v>-0.0002909370466180196</v>
      </c>
      <c r="S190">
        <f t="shared" si="38"/>
        <v>-0.001411662311751337</v>
      </c>
      <c r="U190">
        <f t="shared" si="39"/>
        <v>-0.004316727158241863</v>
      </c>
      <c r="W190">
        <f t="shared" si="40"/>
        <v>-4.085183146629998E-05</v>
      </c>
      <c r="Y190">
        <f t="shared" si="41"/>
        <v>0.0008669096820284021</v>
      </c>
      <c r="AA190">
        <f t="shared" si="42"/>
        <v>0.0036574021066408625</v>
      </c>
      <c r="AC190">
        <f t="shared" si="43"/>
        <v>-0.00018784272791351288</v>
      </c>
      <c r="AE190">
        <f t="shared" si="44"/>
        <v>1.1371937817153374E-10</v>
      </c>
      <c r="AF190">
        <f t="shared" si="45"/>
        <v>0.011204059487202211</v>
      </c>
    </row>
    <row r="191" spans="1:32" ht="12.75">
      <c r="A191">
        <f t="shared" si="46"/>
        <v>-0.3999999999999998</v>
      </c>
      <c r="B191">
        <f t="shared" si="37"/>
        <v>0.0033333333333333687</v>
      </c>
      <c r="C191">
        <f t="shared" si="38"/>
        <v>0.004074421794090888</v>
      </c>
      <c r="E191">
        <f t="shared" si="38"/>
        <v>0.004387239915973931</v>
      </c>
      <c r="G191">
        <f t="shared" si="38"/>
        <v>0.000606894308147248</v>
      </c>
      <c r="I191">
        <f t="shared" si="38"/>
        <v>0.0005648227761097549</v>
      </c>
      <c r="K191">
        <f t="shared" si="38"/>
        <v>-0.0003767991641778401</v>
      </c>
      <c r="M191">
        <f t="shared" si="38"/>
        <v>-1.3744371635269735E-10</v>
      </c>
      <c r="O191">
        <f t="shared" si="38"/>
        <v>0.00014395372300481633</v>
      </c>
      <c r="Q191">
        <f t="shared" si="38"/>
        <v>0.00020600792616798697</v>
      </c>
      <c r="S191">
        <f t="shared" si="38"/>
        <v>-0.000427691675622206</v>
      </c>
      <c r="U191">
        <f t="shared" si="39"/>
        <v>0.0010791802786644916</v>
      </c>
      <c r="W191">
        <f t="shared" si="40"/>
        <v>0.00012908485427777746</v>
      </c>
      <c r="Y191">
        <f t="shared" si="41"/>
        <v>0.0014026901230508163</v>
      </c>
      <c r="AA191">
        <f t="shared" si="42"/>
        <v>-0.0034537923589192665</v>
      </c>
      <c r="AC191">
        <f t="shared" si="43"/>
        <v>-0.004888025870079711</v>
      </c>
      <c r="AE191">
        <f t="shared" si="44"/>
        <v>-0.0025464416638356553</v>
      </c>
      <c r="AF191">
        <f t="shared" si="45"/>
        <v>0.00423487816274268</v>
      </c>
    </row>
    <row r="192" spans="1:32" ht="12.75">
      <c r="A192">
        <f t="shared" si="46"/>
        <v>-0.2999999999999998</v>
      </c>
      <c r="B192">
        <f t="shared" si="37"/>
        <v>0.0033333333333333687</v>
      </c>
      <c r="C192">
        <f t="shared" si="38"/>
        <v>0.0041442043224690734</v>
      </c>
      <c r="E192">
        <f t="shared" si="38"/>
        <v>0.0036102087180180263</v>
      </c>
      <c r="G192">
        <f t="shared" si="38"/>
        <v>0.00021412262635669632</v>
      </c>
      <c r="I192">
        <f t="shared" si="38"/>
        <v>0.0004038292796368646</v>
      </c>
      <c r="K192">
        <f t="shared" si="38"/>
        <v>0.0003767995862894766</v>
      </c>
      <c r="M192">
        <f t="shared" si="38"/>
        <v>-1.6988974636810798E-10</v>
      </c>
      <c r="O192">
        <f t="shared" si="38"/>
        <v>9.10256333417024E-05</v>
      </c>
      <c r="Q192">
        <f t="shared" si="38"/>
        <v>0.0005666294680966571</v>
      </c>
      <c r="S192">
        <f t="shared" si="38"/>
        <v>0.0009088805817078014</v>
      </c>
      <c r="U192">
        <f t="shared" si="39"/>
        <v>0.005395907470296282</v>
      </c>
      <c r="W192">
        <f t="shared" si="40"/>
        <v>0.00014585891670239543</v>
      </c>
      <c r="Y192">
        <f t="shared" si="41"/>
        <v>5.468934125035453E-10</v>
      </c>
      <c r="AA192">
        <f t="shared" si="42"/>
        <v>-0.005093569881697871</v>
      </c>
      <c r="AC192">
        <f t="shared" si="43"/>
        <v>-0.0008340331804561853</v>
      </c>
      <c r="AE192">
        <f t="shared" si="44"/>
        <v>-2.501826625177872E-10</v>
      </c>
      <c r="AF192">
        <f t="shared" si="45"/>
        <v>0.013263197000915293</v>
      </c>
    </row>
    <row r="193" spans="1:32" ht="12.75">
      <c r="A193">
        <f t="shared" si="46"/>
        <v>-0.19999999999999982</v>
      </c>
      <c r="B193">
        <f t="shared" si="37"/>
        <v>0.0033333333333333687</v>
      </c>
      <c r="C193">
        <f t="shared" si="38"/>
        <v>0.004168582082607409</v>
      </c>
      <c r="E193">
        <f t="shared" si="38"/>
        <v>0.0026753940807445705</v>
      </c>
      <c r="G193">
        <f t="shared" si="38"/>
        <v>-0.00019960886927253033</v>
      </c>
      <c r="I193">
        <f t="shared" si="38"/>
        <v>0.00017301003438819148</v>
      </c>
      <c r="K193">
        <f t="shared" si="38"/>
        <v>0.0010294351952675823</v>
      </c>
      <c r="M193">
        <f t="shared" si="38"/>
        <v>-1.3744366975156293E-10</v>
      </c>
      <c r="O193">
        <f t="shared" si="38"/>
        <v>-8.663264674216068E-06</v>
      </c>
      <c r="Q193">
        <f t="shared" si="38"/>
        <v>0.0005522903250038433</v>
      </c>
      <c r="S193">
        <f t="shared" si="38"/>
        <v>0.001496144903310646</v>
      </c>
      <c r="U193">
        <f t="shared" si="39"/>
        <v>0.004316727358581608</v>
      </c>
      <c r="W193">
        <f t="shared" si="40"/>
        <v>-1.0432516756800504E-05</v>
      </c>
      <c r="Y193">
        <f t="shared" si="41"/>
        <v>-0.0014026897850520769</v>
      </c>
      <c r="AA193">
        <f t="shared" si="42"/>
        <v>0.0013357666747161718</v>
      </c>
      <c r="AC193">
        <f t="shared" si="43"/>
        <v>0.004713665415257645</v>
      </c>
      <c r="AE193">
        <f t="shared" si="44"/>
        <v>0.002546441663835642</v>
      </c>
      <c r="AF193">
        <f t="shared" si="45"/>
        <v>0.024719396493847384</v>
      </c>
    </row>
    <row r="194" spans="1:32" ht="12.75">
      <c r="A194">
        <f t="shared" si="46"/>
        <v>-0.09999999999999981</v>
      </c>
      <c r="B194">
        <f t="shared" si="37"/>
        <v>0.0033333333333333687</v>
      </c>
      <c r="C194">
        <f t="shared" si="38"/>
        <v>0.004147287986673547</v>
      </c>
      <c r="E194">
        <f t="shared" si="38"/>
        <v>0.0016236518881519717</v>
      </c>
      <c r="G194">
        <f t="shared" si="38"/>
        <v>-0.0005938012586817025</v>
      </c>
      <c r="I194">
        <f t="shared" si="38"/>
        <v>-8.772421654739589E-05</v>
      </c>
      <c r="K194">
        <f t="shared" si="38"/>
        <v>0.0014062344842081006</v>
      </c>
      <c r="M194">
        <f t="shared" si="38"/>
        <v>-5.249878456018782E-11</v>
      </c>
      <c r="O194">
        <f t="shared" si="38"/>
        <v>-0.00010390175411544291</v>
      </c>
      <c r="Q194">
        <f t="shared" si="38"/>
        <v>0.0001724792637458878</v>
      </c>
      <c r="S194">
        <f t="shared" si="38"/>
        <v>0.000849943276128555</v>
      </c>
      <c r="U194">
        <f t="shared" si="39"/>
        <v>-0.0010791799781547798</v>
      </c>
      <c r="W194">
        <f t="shared" si="40"/>
        <v>-0.00015434549076592552</v>
      </c>
      <c r="Y194">
        <f t="shared" si="41"/>
        <v>-0.0008669105669205042</v>
      </c>
      <c r="AA194">
        <f t="shared" si="42"/>
        <v>0.00564901295813768</v>
      </c>
      <c r="AC194">
        <f t="shared" si="43"/>
        <v>0.0018194578193582432</v>
      </c>
      <c r="AE194">
        <f t="shared" si="44"/>
        <v>3.8664594460234547E-10</v>
      </c>
      <c r="AF194">
        <f t="shared" si="45"/>
        <v>0.01611553807869876</v>
      </c>
    </row>
    <row r="195" spans="1:32" ht="12.75">
      <c r="A195">
        <f t="shared" si="46"/>
        <v>1.942890293094024E-16</v>
      </c>
      <c r="B195">
        <f t="shared" si="37"/>
        <v>0.0033333333333333687</v>
      </c>
      <c r="C195">
        <f t="shared" si="38"/>
        <v>0.004080555337230663</v>
      </c>
      <c r="E195">
        <f t="shared" si="38"/>
        <v>0.0005009483193130456</v>
      </c>
      <c r="G195">
        <f t="shared" si="38"/>
        <v>-0.0009298682456011521</v>
      </c>
      <c r="I195">
        <f t="shared" si="38"/>
        <v>-0.00033329015400234893</v>
      </c>
      <c r="K195">
        <f t="shared" si="38"/>
        <v>0.001406234391296231</v>
      </c>
      <c r="M195">
        <f t="shared" si="38"/>
        <v>5.2498851303651064E-11</v>
      </c>
      <c r="O195">
        <f t="shared" si="38"/>
        <v>-0.00014576483892230784</v>
      </c>
      <c r="Q195">
        <f t="shared" si="38"/>
        <v>-0.0003214680126711554</v>
      </c>
      <c r="S195">
        <f t="shared" si="38"/>
        <v>-0.0004969766352140166</v>
      </c>
      <c r="U195">
        <f t="shared" si="39"/>
        <v>-0.005395907370126303</v>
      </c>
      <c r="W195">
        <f t="shared" si="40"/>
        <v>-0.00011512342236048672</v>
      </c>
      <c r="Y195">
        <f t="shared" si="41"/>
        <v>0.0008669095541417549</v>
      </c>
      <c r="AA195">
        <f t="shared" si="42"/>
        <v>0.0010132252530716964</v>
      </c>
      <c r="AC195">
        <f t="shared" si="43"/>
        <v>-0.004333295065076431</v>
      </c>
      <c r="AE195">
        <f t="shared" si="44"/>
        <v>-0.002546441663835621</v>
      </c>
      <c r="AF195">
        <f t="shared" si="45"/>
        <v>-0.003416929166924211</v>
      </c>
    </row>
    <row r="196" spans="1:32" ht="12.75">
      <c r="A196">
        <f t="shared" si="46"/>
        <v>0.1000000000000002</v>
      </c>
      <c r="B196">
        <f t="shared" si="37"/>
        <v>0.0033333333333333687</v>
      </c>
      <c r="C196">
        <f t="shared" si="38"/>
        <v>0.0039691152711258375</v>
      </c>
      <c r="E196">
        <f t="shared" si="38"/>
        <v>-0.0006436490941523906</v>
      </c>
      <c r="G196">
        <f t="shared" si="38"/>
        <v>-0.0011749132529478865</v>
      </c>
      <c r="I196">
        <f t="shared" si="38"/>
        <v>-0.0005212271979215555</v>
      </c>
      <c r="K196">
        <f t="shared" si="38"/>
        <v>0.0010294349414276334</v>
      </c>
      <c r="M196">
        <f t="shared" si="38"/>
        <v>1.3744371100129257E-10</v>
      </c>
      <c r="O196">
        <f t="shared" si="38"/>
        <v>-0.00011274701988710364</v>
      </c>
      <c r="Q196">
        <f t="shared" si="38"/>
        <v>-0.000602687443061119</v>
      </c>
      <c r="S196">
        <f aca="true" t="shared" si="47" ref="S196:S210">S$50*SIN(S$175*3.1415926*$A196/$B$116+S$38)</f>
        <v>-0.0014341743628818943</v>
      </c>
      <c r="U196">
        <f t="shared" si="39"/>
        <v>-0.004316727558921337</v>
      </c>
      <c r="W196">
        <f t="shared" si="40"/>
        <v>6.0695657932208E-05</v>
      </c>
      <c r="Y196">
        <f t="shared" si="41"/>
        <v>0.0014026901718990948</v>
      </c>
      <c r="AA196">
        <f t="shared" si="42"/>
        <v>-0.005227690161016521</v>
      </c>
      <c r="AC196">
        <f t="shared" si="43"/>
        <v>-0.002725363382985442</v>
      </c>
      <c r="AE196">
        <f t="shared" si="44"/>
        <v>-5.231092266869025E-10</v>
      </c>
      <c r="AF196">
        <f t="shared" si="45"/>
        <v>-0.006963910483722624</v>
      </c>
    </row>
    <row r="197" spans="1:32" ht="12.75">
      <c r="A197">
        <f t="shared" si="46"/>
        <v>0.2000000000000002</v>
      </c>
      <c r="B197">
        <f t="shared" si="37"/>
        <v>0.0033333333333333687</v>
      </c>
      <c r="C197">
        <f t="shared" si="38"/>
        <v>0.00381418874900203</v>
      </c>
      <c r="E197">
        <f t="shared" si="38"/>
        <v>-0.001760115954588545</v>
      </c>
      <c r="G197">
        <f t="shared" si="38"/>
        <v>-0.0013049495688854445</v>
      </c>
      <c r="I197">
        <f t="shared" si="38"/>
        <v>-0.0006190393271493283</v>
      </c>
      <c r="K197">
        <f t="shared" si="38"/>
        <v>0.0003767992395376552</v>
      </c>
      <c r="M197">
        <f t="shared" si="38"/>
        <v>1.6988974636810984E-10</v>
      </c>
      <c r="O197">
        <f t="shared" si="38"/>
        <v>-2.1809891798596623E-05</v>
      </c>
      <c r="Q197">
        <f t="shared" si="38"/>
        <v>-0.0004850852285706313</v>
      </c>
      <c r="S197">
        <f t="shared" si="47"/>
        <v>-0.0011889964815290693</v>
      </c>
      <c r="U197">
        <f t="shared" si="39"/>
        <v>0.001079179677645065</v>
      </c>
      <c r="W197">
        <f t="shared" si="40"/>
        <v>0.00016449772085280396</v>
      </c>
      <c r="Y197">
        <f t="shared" si="41"/>
        <v>7.049699581809495E-10</v>
      </c>
      <c r="AA197">
        <f t="shared" si="42"/>
        <v>-0.0031870212914599963</v>
      </c>
      <c r="AC197">
        <f t="shared" si="43"/>
        <v>0.003763538836969493</v>
      </c>
      <c r="AE197">
        <f t="shared" si="44"/>
        <v>0.0025464416638355932</v>
      </c>
      <c r="AF197">
        <f t="shared" si="45"/>
        <v>0.006510962352054102</v>
      </c>
    </row>
    <row r="198" spans="1:32" ht="12.75">
      <c r="A198">
        <f t="shared" si="46"/>
        <v>0.3000000000000002</v>
      </c>
      <c r="B198">
        <f t="shared" si="37"/>
        <v>0.0033333333333333687</v>
      </c>
      <c r="C198">
        <f t="shared" si="38"/>
        <v>0.0036174731781982335</v>
      </c>
      <c r="E198">
        <f t="shared" si="38"/>
        <v>-0.0027996573044505764</v>
      </c>
      <c r="G198">
        <f t="shared" si="38"/>
        <v>-0.0013072483332242537</v>
      </c>
      <c r="I198">
        <f t="shared" si="38"/>
        <v>-0.0006098139365154215</v>
      </c>
      <c r="K198">
        <f t="shared" si="38"/>
        <v>-0.0003767995109296667</v>
      </c>
      <c r="M198">
        <f t="shared" si="38"/>
        <v>1.374436751029707E-10</v>
      </c>
      <c r="O198">
        <f t="shared" si="38"/>
        <v>8.033120305343904E-05</v>
      </c>
      <c r="Q198">
        <f t="shared" si="38"/>
        <v>-4.6483313500469395E-05</v>
      </c>
      <c r="S198">
        <f t="shared" si="47"/>
        <v>3.64251382116369E-05</v>
      </c>
      <c r="U198">
        <f t="shared" si="39"/>
        <v>0.005395907269956309</v>
      </c>
      <c r="W198">
        <f t="shared" si="40"/>
        <v>7.311884952010053E-05</v>
      </c>
      <c r="Y198">
        <f t="shared" si="41"/>
        <v>-0.0014026897362036707</v>
      </c>
      <c r="AA198">
        <f t="shared" si="42"/>
        <v>0.0039024520454722374</v>
      </c>
      <c r="AC198">
        <f t="shared" si="43"/>
        <v>0.003512157432348791</v>
      </c>
      <c r="AE198">
        <f t="shared" si="44"/>
        <v>6.595725087714582E-10</v>
      </c>
      <c r="AF198">
        <f t="shared" si="45"/>
        <v>0.013408507112286241</v>
      </c>
    </row>
    <row r="199" spans="1:32" ht="12.75">
      <c r="A199">
        <f t="shared" si="46"/>
        <v>0.40000000000000024</v>
      </c>
      <c r="B199">
        <f t="shared" si="37"/>
        <v>0.0033333333333333687</v>
      </c>
      <c r="C199">
        <f t="shared" si="38"/>
        <v>0.0033811238156000907</v>
      </c>
      <c r="E199">
        <f t="shared" si="38"/>
        <v>-0.0037168402000210157</v>
      </c>
      <c r="G199">
        <f t="shared" si="38"/>
        <v>-0.0011815845269020125</v>
      </c>
      <c r="I199">
        <f t="shared" si="38"/>
        <v>-0.0004951461798168581</v>
      </c>
      <c r="K199">
        <f t="shared" si="38"/>
        <v>-0.0010294351401003766</v>
      </c>
      <c r="M199">
        <f t="shared" si="38"/>
        <v>5.249879321894569E-11</v>
      </c>
      <c r="O199">
        <f t="shared" si="38"/>
        <v>0.0001412053288899331</v>
      </c>
      <c r="Q199">
        <f t="shared" si="38"/>
        <v>0.000422878412087051</v>
      </c>
      <c r="S199">
        <f t="shared" si="47"/>
        <v>0.0012318168005836288</v>
      </c>
      <c r="U199">
        <f t="shared" si="39"/>
        <v>0.004316727759261058</v>
      </c>
      <c r="W199">
        <f t="shared" si="40"/>
        <v>-0.00010501748742898052</v>
      </c>
      <c r="Y199">
        <f t="shared" si="41"/>
        <v>-0.0008669106948070726</v>
      </c>
      <c r="AA199">
        <f t="shared" si="42"/>
        <v>0.004809752274965407</v>
      </c>
      <c r="AC199">
        <f t="shared" si="43"/>
        <v>-0.003029297823948784</v>
      </c>
      <c r="AE199">
        <f t="shared" si="44"/>
        <v>-0.0025464416638355577</v>
      </c>
      <c r="AF199">
        <f t="shared" si="45"/>
        <v>0.004666164060358672</v>
      </c>
    </row>
    <row r="200" spans="1:32" ht="12.75">
      <c r="A200">
        <f t="shared" si="46"/>
        <v>0.5000000000000002</v>
      </c>
      <c r="B200">
        <f t="shared" si="37"/>
        <v>0.0033333333333333687</v>
      </c>
      <c r="C200">
        <f t="shared" si="38"/>
        <v>0.0031077301541952472</v>
      </c>
      <c r="E200">
        <f t="shared" si="38"/>
        <v>-0.004471579348994163</v>
      </c>
      <c r="G200">
        <f t="shared" si="38"/>
        <v>-0.0009402589984165624</v>
      </c>
      <c r="I200">
        <f t="shared" si="38"/>
        <v>-0.00029486315324417774</v>
      </c>
      <c r="K200">
        <f t="shared" si="38"/>
        <v>-0.0014062344640155074</v>
      </c>
      <c r="M200">
        <f t="shared" si="38"/>
        <v>-5.249884264489413E-11</v>
      </c>
      <c r="O200">
        <f t="shared" si="38"/>
        <v>0.00012954081829826564</v>
      </c>
      <c r="Q200">
        <f t="shared" si="38"/>
        <v>0.00061240509907416</v>
      </c>
      <c r="S200">
        <f t="shared" si="47"/>
        <v>0.001411662391649962</v>
      </c>
      <c r="U200">
        <f t="shared" si="39"/>
        <v>-0.001079179377135352</v>
      </c>
      <c r="W200">
        <f t="shared" si="40"/>
        <v>-0.0001585477738926324</v>
      </c>
      <c r="Y200">
        <f t="shared" si="41"/>
        <v>0.0008669094262550964</v>
      </c>
      <c r="AA200">
        <f t="shared" si="42"/>
        <v>-0.00190244437116205</v>
      </c>
      <c r="AC200">
        <f t="shared" si="43"/>
        <v>-0.004145453275670399</v>
      </c>
      <c r="AE200">
        <f t="shared" si="44"/>
        <v>-7.960357885943174E-10</v>
      </c>
      <c r="AF200">
        <f t="shared" si="45"/>
        <v>-0.004936980388259376</v>
      </c>
    </row>
    <row r="201" spans="1:32" ht="12.75">
      <c r="A201">
        <f t="shared" si="46"/>
        <v>0.6000000000000002</v>
      </c>
      <c r="B201">
        <f t="shared" si="37"/>
        <v>0.0033333333333333687</v>
      </c>
      <c r="C201">
        <f t="shared" si="38"/>
        <v>0.00280028755204726</v>
      </c>
      <c r="E201">
        <f t="shared" si="38"/>
        <v>-0.005030889030040876</v>
      </c>
      <c r="G201">
        <f t="shared" si="38"/>
        <v>-0.0006068943711106063</v>
      </c>
      <c r="I201">
        <f t="shared" si="38"/>
        <v>-4.359561044182395E-05</v>
      </c>
      <c r="K201">
        <f t="shared" si="38"/>
        <v>-0.001406234411488839</v>
      </c>
      <c r="M201">
        <f t="shared" si="38"/>
        <v>-1.374437056498874E-10</v>
      </c>
      <c r="O201">
        <f t="shared" si="38"/>
        <v>5.1329850890729806E-05</v>
      </c>
      <c r="Q201">
        <f t="shared" si="38"/>
        <v>0.00039667959148192506</v>
      </c>
      <c r="S201">
        <f t="shared" si="47"/>
        <v>0.000427691906193531</v>
      </c>
      <c r="U201">
        <f t="shared" si="39"/>
        <v>-0.005395907169786297</v>
      </c>
      <c r="W201">
        <f t="shared" si="40"/>
        <v>-2.3956896903597106E-05</v>
      </c>
      <c r="Y201">
        <f t="shared" si="41"/>
        <v>0.0014026902207473575</v>
      </c>
      <c r="AA201">
        <f t="shared" si="42"/>
        <v>-0.005600833213182685</v>
      </c>
      <c r="AC201">
        <f t="shared" si="43"/>
        <v>0.0021626618968335273</v>
      </c>
      <c r="AE201">
        <f t="shared" si="44"/>
        <v>0.002546441663835515</v>
      </c>
      <c r="AF201">
        <f t="shared" si="45"/>
        <v>-0.004987194825035215</v>
      </c>
    </row>
    <row r="202" spans="1:32" ht="12.75">
      <c r="A202">
        <f t="shared" si="46"/>
        <v>0.7000000000000002</v>
      </c>
      <c r="B202">
        <f t="shared" si="37"/>
        <v>0.0033333333333333687</v>
      </c>
      <c r="C202">
        <f t="shared" si="38"/>
        <v>0.0024621644145269503</v>
      </c>
      <c r="E202">
        <f t="shared" si="38"/>
        <v>-0.0053703247270647</v>
      </c>
      <c r="G202">
        <f t="shared" si="38"/>
        <v>-0.0002141226962886744</v>
      </c>
      <c r="I202">
        <f t="shared" si="38"/>
        <v>0.00021521000920620838</v>
      </c>
      <c r="K202">
        <f t="shared" si="38"/>
        <v>-0.0010294349965948506</v>
      </c>
      <c r="M202">
        <f t="shared" si="38"/>
        <v>-1.6988974636811123E-10</v>
      </c>
      <c r="O202">
        <f t="shared" si="38"/>
        <v>-5.324979127536755E-05</v>
      </c>
      <c r="Q202">
        <f t="shared" si="38"/>
        <v>-8.154417949172077E-05</v>
      </c>
      <c r="S202">
        <f t="shared" si="47"/>
        <v>-0.0009088803905535743</v>
      </c>
      <c r="U202">
        <f t="shared" si="39"/>
        <v>-0.004316727959600766</v>
      </c>
      <c r="W202">
        <f t="shared" si="40"/>
        <v>0.00013905947738237747</v>
      </c>
      <c r="Y202">
        <f t="shared" si="41"/>
        <v>8.630465064782508E-10</v>
      </c>
      <c r="AA202">
        <f t="shared" si="42"/>
        <v>-0.00042651328996351533</v>
      </c>
      <c r="AC202">
        <f t="shared" si="43"/>
        <v>0.004597572832535039</v>
      </c>
      <c r="AE202">
        <f t="shared" si="44"/>
        <v>9.324990819873414E-10</v>
      </c>
      <c r="AF202">
        <f t="shared" si="45"/>
        <v>-0.0016534563381933834</v>
      </c>
    </row>
    <row r="203" spans="1:32" ht="12.75">
      <c r="A203">
        <f t="shared" si="46"/>
        <v>0.8000000000000002</v>
      </c>
      <c r="B203">
        <f t="shared" si="37"/>
        <v>0.0033333333333333687</v>
      </c>
      <c r="C203">
        <f t="shared" si="38"/>
        <v>0.002097065289359535</v>
      </c>
      <c r="E203">
        <f t="shared" si="38"/>
        <v>-0.00547505147181677</v>
      </c>
      <c r="G203">
        <f t="shared" si="38"/>
        <v>0.0001996087992173625</v>
      </c>
      <c r="I203">
        <f t="shared" si="38"/>
        <v>0.0004368038643918434</v>
      </c>
      <c r="K203">
        <f t="shared" si="38"/>
        <v>-0.00037679931489747055</v>
      </c>
      <c r="M203">
        <f t="shared" si="38"/>
        <v>-1.3744368045437817E-10</v>
      </c>
      <c r="O203">
        <f t="shared" si="38"/>
        <v>-0.00013047446546989353</v>
      </c>
      <c r="Q203">
        <f t="shared" si="38"/>
        <v>-0.0005058070057505839</v>
      </c>
      <c r="S203">
        <f t="shared" si="47"/>
        <v>-0.0014961449091666927</v>
      </c>
      <c r="U203">
        <f t="shared" si="39"/>
        <v>0.001079179076625616</v>
      </c>
      <c r="W203">
        <f t="shared" si="40"/>
        <v>0.00013707807193282008</v>
      </c>
      <c r="Y203">
        <f t="shared" si="41"/>
        <v>-0.0014026896873552482</v>
      </c>
      <c r="AA203">
        <f t="shared" si="42"/>
        <v>0.005423478995261253</v>
      </c>
      <c r="AC203">
        <f t="shared" si="43"/>
        <v>-0.0012015072222438133</v>
      </c>
      <c r="AE203">
        <f t="shared" si="44"/>
        <v>-0.002546441663835465</v>
      </c>
      <c r="AF203">
        <f t="shared" si="45"/>
        <v>-0.0004283684478578187</v>
      </c>
    </row>
    <row r="204" spans="1:32" ht="12.75">
      <c r="A204">
        <f t="shared" si="46"/>
        <v>0.9000000000000001</v>
      </c>
      <c r="B204">
        <f t="shared" si="37"/>
        <v>0.0033333333333333687</v>
      </c>
      <c r="C204">
        <f t="shared" si="38"/>
        <v>0.001708990278825907</v>
      </c>
      <c r="E204">
        <f t="shared" si="38"/>
        <v>-0.005340492203172326</v>
      </c>
      <c r="G204">
        <f t="shared" si="38"/>
        <v>0.000593801195360832</v>
      </c>
      <c r="I204">
        <f t="shared" si="38"/>
        <v>0.0005828703657245276</v>
      </c>
      <c r="K204">
        <f t="shared" si="38"/>
        <v>0.0003767994355698542</v>
      </c>
      <c r="M204">
        <f t="shared" si="38"/>
        <v>-5.249880187770359E-11</v>
      </c>
      <c r="O204">
        <f t="shared" si="38"/>
        <v>-0.00014067305864975258</v>
      </c>
      <c r="Q204">
        <f t="shared" si="38"/>
        <v>-0.0005953577281685073</v>
      </c>
      <c r="S204">
        <f t="shared" si="47"/>
        <v>-0.0008499434741669765</v>
      </c>
      <c r="U204">
        <f t="shared" si="39"/>
        <v>0.0053959070696162695</v>
      </c>
      <c r="W204">
        <f t="shared" si="40"/>
        <v>-2.755012282654024E-05</v>
      </c>
      <c r="Y204">
        <f t="shared" si="41"/>
        <v>-0.0008669108226936333</v>
      </c>
      <c r="AA204">
        <f t="shared" si="42"/>
        <v>0.002681722912388543</v>
      </c>
      <c r="AC204">
        <f t="shared" si="43"/>
        <v>-0.004848756299394048</v>
      </c>
      <c r="AE204">
        <f t="shared" si="44"/>
        <v>-1.0689623572868066E-09</v>
      </c>
      <c r="AF204">
        <f t="shared" si="45"/>
        <v>0.0020037397602863604</v>
      </c>
    </row>
    <row r="205" spans="1:32" ht="12.75">
      <c r="A205">
        <f t="shared" si="46"/>
        <v>1.0000000000000002</v>
      </c>
      <c r="B205">
        <f t="shared" si="37"/>
        <v>0.0033333333333333687</v>
      </c>
      <c r="C205">
        <f t="shared" si="38"/>
        <v>0.0013021912138064687</v>
      </c>
      <c r="E205">
        <f t="shared" si="38"/>
        <v>-0.004972527806658238</v>
      </c>
      <c r="G205">
        <f t="shared" si="38"/>
        <v>0.0009298681952128673</v>
      </c>
      <c r="I205">
        <f t="shared" si="38"/>
        <v>0.0006281532890003462</v>
      </c>
      <c r="K205">
        <f t="shared" si="38"/>
        <v>0.0010294350849331675</v>
      </c>
      <c r="M205">
        <f t="shared" si="38"/>
        <v>5.249883398613709E-11</v>
      </c>
      <c r="O205">
        <f t="shared" si="38"/>
        <v>-7.860644812341251E-05</v>
      </c>
      <c r="Q205">
        <f t="shared" si="38"/>
        <v>-0.000290937162194458</v>
      </c>
      <c r="S205">
        <f t="shared" si="47"/>
        <v>0.0004969764082619323</v>
      </c>
      <c r="U205">
        <f t="shared" si="39"/>
        <v>0.004316728159940455</v>
      </c>
      <c r="W205">
        <f t="shared" si="40"/>
        <v>-0.00015948936187149925</v>
      </c>
      <c r="Y205">
        <f t="shared" si="41"/>
        <v>0.0008669092983684292</v>
      </c>
      <c r="AA205">
        <f t="shared" si="42"/>
        <v>-0.0043083557833928894</v>
      </c>
      <c r="AC205">
        <f t="shared" si="43"/>
        <v>0.00018784089158141692</v>
      </c>
      <c r="AE205">
        <f t="shared" si="44"/>
        <v>0.002546441663835408</v>
      </c>
      <c r="AF205">
        <f t="shared" si="45"/>
        <v>0.005827961028532197</v>
      </c>
    </row>
    <row r="206" spans="1:32" ht="12.75">
      <c r="A206">
        <f t="shared" si="46"/>
        <v>1.1000000000000003</v>
      </c>
      <c r="B206">
        <f t="shared" si="37"/>
        <v>0.0033333333333333687</v>
      </c>
      <c r="C206">
        <f t="shared" si="38"/>
        <v>0.0008811250698338318</v>
      </c>
      <c r="E206">
        <f t="shared" si="38"/>
        <v>-0.004387240091544598</v>
      </c>
      <c r="G206">
        <f t="shared" si="38"/>
        <v>0.001174913220424543</v>
      </c>
      <c r="I206">
        <f t="shared" si="38"/>
        <v>0.0005648228056656756</v>
      </c>
      <c r="K206">
        <f t="shared" si="38"/>
        <v>0.00140623444382291</v>
      </c>
      <c r="M206">
        <f t="shared" si="38"/>
        <v>1.3744370029848188E-10</v>
      </c>
      <c r="O206">
        <f t="shared" si="38"/>
        <v>2.384110699020977E-05</v>
      </c>
      <c r="Q206">
        <f t="shared" si="38"/>
        <v>0.000206007802486001</v>
      </c>
      <c r="S206">
        <f t="shared" si="47"/>
        <v>0.001434174294122133</v>
      </c>
      <c r="U206">
        <f t="shared" si="39"/>
        <v>-0.0010791787761159069</v>
      </c>
      <c r="W206">
        <f t="shared" si="40"/>
        <v>-0.00010219021820721104</v>
      </c>
      <c r="Y206">
        <f t="shared" si="41"/>
        <v>0.0014026902695956033</v>
      </c>
      <c r="AA206">
        <f t="shared" si="42"/>
        <v>-0.004473238179254641</v>
      </c>
      <c r="AC206">
        <f t="shared" si="43"/>
        <v>0.004888025748209507</v>
      </c>
      <c r="AE206">
        <f t="shared" si="44"/>
        <v>1.205425632586269E-09</v>
      </c>
      <c r="AF206">
        <f t="shared" si="45"/>
        <v>0.00527332217223076</v>
      </c>
    </row>
    <row r="207" spans="1:32" ht="12.75">
      <c r="A207">
        <f t="shared" si="46"/>
        <v>1.2000000000000004</v>
      </c>
      <c r="B207">
        <f t="shared" si="37"/>
        <v>0.0033333333333333687</v>
      </c>
      <c r="C207">
        <f t="shared" si="38"/>
        <v>0.00045040513553786947</v>
      </c>
      <c r="E207">
        <f t="shared" si="38"/>
        <v>-0.003610208938634441</v>
      </c>
      <c r="G207">
        <f t="shared" si="38"/>
        <v>0.0013049495574106536</v>
      </c>
      <c r="I207">
        <f t="shared" si="38"/>
        <v>0.00040382933126034926</v>
      </c>
      <c r="K207">
        <f t="shared" si="38"/>
        <v>0.0014062344316814425</v>
      </c>
      <c r="M207">
        <f t="shared" si="38"/>
        <v>1.6988974636811214E-10</v>
      </c>
      <c r="O207">
        <f t="shared" si="38"/>
        <v>0.00011404123910922423</v>
      </c>
      <c r="Q207">
        <f t="shared" si="38"/>
        <v>0.0005666294181542869</v>
      </c>
      <c r="S207">
        <f t="shared" si="47"/>
        <v>0.001188996627649206</v>
      </c>
      <c r="U207">
        <f t="shared" si="39"/>
        <v>-0.005395906969446233</v>
      </c>
      <c r="W207">
        <f t="shared" si="40"/>
        <v>7.636034558513903E-05</v>
      </c>
      <c r="Y207">
        <f t="shared" si="41"/>
        <v>1.0211230482257793E-09</v>
      </c>
      <c r="AA207">
        <f t="shared" si="42"/>
        <v>0.0024482785536168576</v>
      </c>
      <c r="AC207">
        <f t="shared" si="43"/>
        <v>0.0008340349913104433</v>
      </c>
      <c r="AE207">
        <f t="shared" si="44"/>
        <v>-0.002546441663835343</v>
      </c>
      <c r="AF207">
        <f t="shared" si="45"/>
        <v>0.0005745365837456187</v>
      </c>
    </row>
    <row r="208" spans="1:32" ht="12.75">
      <c r="A208">
        <f t="shared" si="46"/>
        <v>1.3000000000000005</v>
      </c>
      <c r="B208">
        <f t="shared" si="37"/>
        <v>0.0033333333333333687</v>
      </c>
      <c r="C208">
        <f t="shared" si="38"/>
        <v>1.4750468491823065E-05</v>
      </c>
      <c r="E208">
        <f t="shared" si="38"/>
        <v>-0.002675394336764729</v>
      </c>
      <c r="G208">
        <f t="shared" si="38"/>
        <v>0.0013072483439212478</v>
      </c>
      <c r="I208">
        <f t="shared" si="38"/>
        <v>0.0001730100991530715</v>
      </c>
      <c r="K208">
        <f t="shared" si="38"/>
        <v>0.001029435051762063</v>
      </c>
      <c r="M208">
        <f t="shared" si="38"/>
        <v>1.3744368580578511E-10</v>
      </c>
      <c r="O208">
        <f t="shared" si="38"/>
        <v>0.0001456572083882567</v>
      </c>
      <c r="Q208">
        <f t="shared" si="38"/>
        <v>0.0005522903818498915</v>
      </c>
      <c r="S208">
        <f t="shared" si="47"/>
        <v>-3.642489767735484E-05</v>
      </c>
      <c r="U208">
        <f t="shared" si="39"/>
        <v>-0.004316728360280118</v>
      </c>
      <c r="W208">
        <f t="shared" si="40"/>
        <v>0.00016430732220348369</v>
      </c>
      <c r="Y208">
        <f t="shared" si="41"/>
        <v>-0.0014026896385068112</v>
      </c>
      <c r="AA208">
        <f t="shared" si="42"/>
        <v>0.005491289757829546</v>
      </c>
      <c r="AC208">
        <f t="shared" si="43"/>
        <v>-0.0047136649148157295</v>
      </c>
      <c r="AE208">
        <f t="shared" si="44"/>
        <v>-1.3418889078857275E-09</v>
      </c>
      <c r="AF208">
        <f t="shared" si="45"/>
        <v>-0.0009335813855572124</v>
      </c>
    </row>
    <row r="209" spans="1:32" ht="12.75">
      <c r="A209">
        <f t="shared" si="46"/>
        <v>1.4000000000000006</v>
      </c>
      <c r="B209">
        <f t="shared" si="37"/>
        <v>0.0033333333333333687</v>
      </c>
      <c r="C209">
        <f t="shared" si="38"/>
        <v>-0.00042106580776824523</v>
      </c>
      <c r="E209">
        <f t="shared" si="38"/>
        <v>-0.0016236521683865661</v>
      </c>
      <c r="G209">
        <f t="shared" si="38"/>
        <v>0.0011815845587236954</v>
      </c>
      <c r="I209">
        <f t="shared" si="38"/>
        <v>-8.772414983955646E-05</v>
      </c>
      <c r="K209">
        <f t="shared" si="38"/>
        <v>0.00037679939025727857</v>
      </c>
      <c r="M209">
        <f t="shared" si="38"/>
        <v>5.2498810536460966E-11</v>
      </c>
      <c r="O209">
        <f t="shared" si="38"/>
        <v>0.00010244756474263404</v>
      </c>
      <c r="Q209">
        <f t="shared" si="38"/>
        <v>0.0001724793897631188</v>
      </c>
      <c r="S209">
        <f t="shared" si="47"/>
        <v>-0.0012318166639387446</v>
      </c>
      <c r="U209">
        <f t="shared" si="39"/>
        <v>0.0010791784756061845</v>
      </c>
      <c r="W209">
        <f t="shared" si="40"/>
        <v>5.7299277645392084E-05</v>
      </c>
      <c r="Y209">
        <f t="shared" si="41"/>
        <v>-0.0008669109505801766</v>
      </c>
      <c r="AA209">
        <f t="shared" si="42"/>
        <v>-0.00016487162750881363</v>
      </c>
      <c r="AC209">
        <f t="shared" si="43"/>
        <v>-0.0018194595255915942</v>
      </c>
      <c r="AE209">
        <f t="shared" si="44"/>
        <v>0.0025464416638352715</v>
      </c>
      <c r="AF209">
        <f t="shared" si="45"/>
        <v>0.002634062812792057</v>
      </c>
    </row>
    <row r="210" spans="1:32" ht="12.75">
      <c r="A210">
        <f t="shared" si="46"/>
        <v>1.5000000000000007</v>
      </c>
      <c r="B210">
        <f t="shared" si="37"/>
        <v>0.0033333333333333687</v>
      </c>
      <c r="C210">
        <f t="shared" si="38"/>
        <v>-0.0008522687990819661</v>
      </c>
      <c r="E210">
        <f t="shared" si="38"/>
        <v>-0.0005009486115144869</v>
      </c>
      <c r="G210">
        <f t="shared" si="38"/>
        <v>0.0009402590482480034</v>
      </c>
      <c r="I210">
        <f t="shared" si="38"/>
        <v>-0.0003332900968859418</v>
      </c>
      <c r="K210">
        <f t="shared" si="38"/>
        <v>-0.00037679936021004564</v>
      </c>
      <c r="M210">
        <f t="shared" si="38"/>
        <v>-5.24988253273804E-11</v>
      </c>
      <c r="O210">
        <f t="shared" si="38"/>
        <v>6.6095485685984415E-06</v>
      </c>
      <c r="Q210">
        <f t="shared" si="38"/>
        <v>-0.00032146790087322723</v>
      </c>
      <c r="S210">
        <f t="shared" si="47"/>
        <v>-0.0014116624715485486</v>
      </c>
      <c r="U210">
        <f t="shared" si="39"/>
        <v>0.005395906869276181</v>
      </c>
      <c r="W210">
        <f t="shared" si="40"/>
        <v>-0.00011769588846603848</v>
      </c>
      <c r="Y210">
        <f t="shared" si="41"/>
        <v>0.0008669091704817616</v>
      </c>
      <c r="AA210">
        <f t="shared" si="42"/>
        <v>-0.0055598472430060586</v>
      </c>
      <c r="AC210">
        <f t="shared" si="43"/>
        <v>0.004333294207934536</v>
      </c>
      <c r="AE210">
        <f t="shared" si="44"/>
        <v>1.4783521831851824E-09</v>
      </c>
      <c r="AF210">
        <f t="shared" si="45"/>
        <v>0.005402333232109493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3"/>
  <sheetViews>
    <sheetView workbookViewId="0" topLeftCell="A1">
      <selection activeCell="A1" sqref="A1"/>
    </sheetView>
  </sheetViews>
  <sheetFormatPr defaultColWidth="11.00390625" defaultRowHeight="12.75"/>
  <cols>
    <col min="1" max="1" width="16.625" style="0" customWidth="1"/>
  </cols>
  <sheetData>
    <row r="1" spans="1:31" s="3" customFormat="1" ht="12.75">
      <c r="A1" s="2" t="s">
        <v>2</v>
      </c>
      <c r="B1" s="3">
        <v>0</v>
      </c>
      <c r="C1" s="3">
        <v>1</v>
      </c>
      <c r="E1" s="3">
        <v>2</v>
      </c>
      <c r="G1" s="3">
        <v>3</v>
      </c>
      <c r="I1" s="3">
        <v>4</v>
      </c>
      <c r="K1" s="3">
        <v>5</v>
      </c>
      <c r="M1" s="3">
        <v>6</v>
      </c>
      <c r="O1" s="3">
        <v>7</v>
      </c>
      <c r="Q1" s="3">
        <v>8</v>
      </c>
      <c r="S1" s="3">
        <v>9</v>
      </c>
      <c r="U1" s="3">
        <v>10</v>
      </c>
      <c r="W1" s="3">
        <v>11</v>
      </c>
      <c r="Y1" s="3">
        <v>12</v>
      </c>
      <c r="AA1" s="3">
        <v>13</v>
      </c>
      <c r="AC1" s="3">
        <v>14</v>
      </c>
      <c r="AE1" s="3">
        <v>15</v>
      </c>
    </row>
    <row r="2" spans="1:31" ht="15">
      <c r="A2" s="6" t="s">
        <v>29</v>
      </c>
      <c r="B2">
        <v>0.09166666666666666</v>
      </c>
      <c r="C2">
        <v>0.13295194047252584</v>
      </c>
      <c r="E2">
        <v>0.04119925481753628</v>
      </c>
      <c r="G2">
        <v>0.05098960120318348</v>
      </c>
      <c r="I2">
        <v>0.04009250839847916</v>
      </c>
      <c r="K2">
        <v>0.01439917259540828</v>
      </c>
      <c r="M2">
        <v>0.008726781443827651</v>
      </c>
      <c r="O2">
        <v>0.018979809883576136</v>
      </c>
      <c r="Q2">
        <v>0.030948102524569504</v>
      </c>
      <c r="S2">
        <v>0.013800915712953924</v>
      </c>
      <c r="U2">
        <v>0.008819168678540913</v>
      </c>
      <c r="W2">
        <v>0.011615167365908362</v>
      </c>
      <c r="Y2">
        <v>0.012060111652636384</v>
      </c>
      <c r="AA2">
        <v>0.015963733744819308</v>
      </c>
      <c r="AC2">
        <v>0.006891082154859708</v>
      </c>
      <c r="AE2">
        <v>0.0033333319042718264</v>
      </c>
    </row>
    <row r="3" spans="1:31" ht="12.75">
      <c r="A3" s="7" t="s">
        <v>27</v>
      </c>
      <c r="C3">
        <v>1.6737198490656056</v>
      </c>
      <c r="E3">
        <v>2.3778147428806524</v>
      </c>
      <c r="G3">
        <v>3.994831104879557</v>
      </c>
      <c r="I3">
        <v>4.352629818604124</v>
      </c>
      <c r="K3">
        <v>-0.8453494777767925</v>
      </c>
      <c r="M3">
        <v>-0.31415915914586867</v>
      </c>
      <c r="O3">
        <v>3.7729179645458917</v>
      </c>
      <c r="Q3">
        <v>3.566970248234333</v>
      </c>
      <c r="S3">
        <v>3.487546541485509</v>
      </c>
      <c r="U3">
        <v>-0.19012560717433907</v>
      </c>
      <c r="W3">
        <v>-0.6575482584882619</v>
      </c>
      <c r="Y3">
        <v>4.084070633804937</v>
      </c>
      <c r="AA3">
        <v>3.4370685217613866</v>
      </c>
      <c r="AC3">
        <v>3.067612463370365</v>
      </c>
      <c r="AE3">
        <v>1.8756433191243247E-07</v>
      </c>
    </row>
    <row r="4" spans="1:31" ht="12.75">
      <c r="A4" t="s">
        <v>30</v>
      </c>
      <c r="B4">
        <v>0</v>
      </c>
      <c r="C4">
        <v>0</v>
      </c>
      <c r="E4">
        <v>0</v>
      </c>
      <c r="G4">
        <v>0</v>
      </c>
      <c r="I4">
        <v>0</v>
      </c>
      <c r="K4">
        <v>0</v>
      </c>
      <c r="M4">
        <v>0</v>
      </c>
      <c r="O4">
        <v>0</v>
      </c>
      <c r="Q4">
        <v>0</v>
      </c>
      <c r="S4">
        <v>0</v>
      </c>
      <c r="U4">
        <v>0</v>
      </c>
      <c r="W4">
        <v>0</v>
      </c>
      <c r="Y4">
        <v>0</v>
      </c>
      <c r="AA4">
        <v>0</v>
      </c>
      <c r="AC4">
        <v>0</v>
      </c>
      <c r="AE4">
        <v>0</v>
      </c>
    </row>
    <row r="5" spans="1:31" ht="12.75">
      <c r="A5" s="9" t="s">
        <v>1</v>
      </c>
      <c r="B5" s="9" t="s">
        <v>8</v>
      </c>
      <c r="C5" s="9" t="s">
        <v>3</v>
      </c>
      <c r="D5" s="9"/>
      <c r="E5" s="9" t="s">
        <v>4</v>
      </c>
      <c r="F5" s="9"/>
      <c r="G5" s="9" t="s">
        <v>5</v>
      </c>
      <c r="H5" s="9"/>
      <c r="I5" s="9" t="s">
        <v>6</v>
      </c>
      <c r="J5" s="9"/>
      <c r="K5" s="9" t="s">
        <v>12</v>
      </c>
      <c r="L5" s="9"/>
      <c r="M5" s="9" t="s">
        <v>13</v>
      </c>
      <c r="N5" s="9"/>
      <c r="O5" s="9" t="s">
        <v>14</v>
      </c>
      <c r="P5" s="9"/>
      <c r="Q5" s="9" t="s">
        <v>15</v>
      </c>
      <c r="R5" s="9"/>
      <c r="S5" s="9" t="s">
        <v>16</v>
      </c>
      <c r="T5" s="9"/>
      <c r="U5" s="9" t="s">
        <v>17</v>
      </c>
      <c r="V5" s="9"/>
      <c r="W5" s="9" t="s">
        <v>18</v>
      </c>
      <c r="X5" s="9"/>
      <c r="Y5" s="9" t="s">
        <v>19</v>
      </c>
      <c r="Z5" s="9"/>
      <c r="AA5" s="9" t="s">
        <v>20</v>
      </c>
      <c r="AB5" s="9"/>
      <c r="AC5" s="9" t="s">
        <v>21</v>
      </c>
      <c r="AD5" s="9"/>
      <c r="AE5" s="9" t="s">
        <v>22</v>
      </c>
    </row>
    <row r="6" spans="1:32" ht="12.75">
      <c r="A6">
        <v>-1.5</v>
      </c>
      <c r="B6">
        <f aca="true" t="shared" si="0" ref="B6:B36">$B$2</f>
        <v>0.09166666666666666</v>
      </c>
      <c r="C6">
        <f aca="true" t="shared" si="1" ref="C6:C36">C$2*SIN(C$1*3.1415926*$A6/$B$103+C$3)</f>
        <v>0.013659738875757658</v>
      </c>
      <c r="E6">
        <f aca="true" t="shared" si="2" ref="E6:E36">E$2*SIN(E$1*3.1415926*$A6/$B$103+E$3)</f>
        <v>-0.028495664380959712</v>
      </c>
      <c r="G6">
        <f aca="true" t="shared" si="3" ref="G6:G36">G$2*SIN(G$1*3.1415926*$A6/$B$103+G$3)</f>
        <v>-0.03352804113843115</v>
      </c>
      <c r="I6">
        <f aca="true" t="shared" si="4" ref="I6:I36">I$2*SIN(I$1*3.1415926*$A6/$B$103+I$3)</f>
        <v>-0.03752585318044264</v>
      </c>
      <c r="K6">
        <f aca="true" t="shared" si="5" ref="K6:K36">K$2*SIN(K$1*3.1415926*$A6/$B$103+K$3)</f>
        <v>-0.00955341821995084</v>
      </c>
      <c r="M6">
        <f aca="true" t="shared" si="6" ref="M6:M36">M$2*SIN(M$1*3.1415926*$A6/$B$103+M$3)</f>
        <v>0.002696721556474068</v>
      </c>
      <c r="O6">
        <f aca="true" t="shared" si="7" ref="O6:O36">O$2*SIN(O$1*3.1415926*$A6/$B$103+O$3)</f>
        <v>-0.015321373487439043</v>
      </c>
      <c r="Q6">
        <f aca="true" t="shared" si="8" ref="Q6:Q36">Q$2*SIN(Q$1*3.1415926*$A6/$B$103+Q$3)</f>
        <v>-0.012771197210111804</v>
      </c>
      <c r="S6">
        <f aca="true" t="shared" si="9" ref="S6:S36">S$2*SIN(S$1*3.1415926*$A6/$B$103+S$3)</f>
        <v>0.012983243765200731</v>
      </c>
      <c r="U6">
        <f aca="true" t="shared" si="10" ref="U6:U36">U$2*SIN(U$1*3.1415926*$A6/$B$103+U$3)</f>
        <v>0.001666663933626881</v>
      </c>
      <c r="W6">
        <f aca="true" t="shared" si="11" ref="W6:W36">W$2*SIN(W$1*3.1415926*$A6/$B$103+W$3)</f>
        <v>0.009193326449669094</v>
      </c>
      <c r="Y6">
        <f aca="true" t="shared" si="12" ref="Y6:Y36">Y$2*SIN(Y$1*3.1415926*$A6/$B$103+Y$3)</f>
        <v>-0.009756838865661416</v>
      </c>
      <c r="AA6">
        <f aca="true" t="shared" si="13" ref="AA6:AA36">AA$2*SIN(AA$1*3.1415926*$A6/$B$103+AA$3)</f>
        <v>0.015271922654021074</v>
      </c>
      <c r="AC6">
        <f aca="true" t="shared" si="14" ref="AC6:AC36">AC$2*SIN(AC$1*3.1415926*$A6/$B$103+AC$3)</f>
        <v>-0.0005093360862583393</v>
      </c>
      <c r="AE6">
        <f aca="true" t="shared" si="15" ref="AE6:AE36">AE$2*SIN(AE$1*3.1415926*$A6/$B$103+AE$3)</f>
        <v>0.0033333319042712474</v>
      </c>
      <c r="AF6">
        <f>SUM(B6:AE6)</f>
        <v>0.003009893236432463</v>
      </c>
    </row>
    <row r="7" spans="1:32" ht="12.75">
      <c r="A7">
        <f aca="true" t="shared" si="16" ref="A7:A36">A6+0.1</f>
        <v>-1.4</v>
      </c>
      <c r="B7">
        <f t="shared" si="0"/>
        <v>0.09166666666666666</v>
      </c>
      <c r="C7">
        <f t="shared" si="1"/>
        <v>0.0274086275134756</v>
      </c>
      <c r="E7">
        <f t="shared" si="2"/>
        <v>-0.021686498715018994</v>
      </c>
      <c r="G7">
        <f t="shared" si="3"/>
        <v>-0.020015781611950997</v>
      </c>
      <c r="I7">
        <f t="shared" si="4"/>
        <v>-0.04002246374686159</v>
      </c>
      <c r="K7">
        <f t="shared" si="5"/>
        <v>-0.013660254443470327</v>
      </c>
      <c r="M7">
        <f t="shared" si="6"/>
        <v>-0.0026967258992476838</v>
      </c>
      <c r="O7">
        <f t="shared" si="7"/>
        <v>-0.0038902823164421443</v>
      </c>
      <c r="Q7">
        <f t="shared" si="8"/>
        <v>-0.029494923551655255</v>
      </c>
      <c r="S7">
        <f t="shared" si="9"/>
        <v>0.003845310647452251</v>
      </c>
      <c r="U7">
        <f t="shared" si="10"/>
        <v>-0.0066666663056980605</v>
      </c>
      <c r="W7">
        <f t="shared" si="11"/>
        <v>0.010224461614832321</v>
      </c>
      <c r="Y7">
        <f t="shared" si="12"/>
        <v>-0.009756831848374501</v>
      </c>
      <c r="AA7">
        <f t="shared" si="13"/>
        <v>-0.0013717728561981578</v>
      </c>
      <c r="AC7">
        <f t="shared" si="14"/>
        <v>0.0067813463007666075</v>
      </c>
      <c r="AE7">
        <f t="shared" si="15"/>
        <v>-1.8756421522798614E-09</v>
      </c>
      <c r="AF7">
        <f aca="true" t="shared" si="17" ref="AF7:AF36">SUM(B7:AE7)</f>
        <v>-0.00933579042736642</v>
      </c>
    </row>
    <row r="8" spans="1:32" ht="12.75">
      <c r="A8">
        <f t="shared" si="16"/>
        <v>-1.2999999999999998</v>
      </c>
      <c r="B8">
        <f t="shared" si="0"/>
        <v>0.09166666666666666</v>
      </c>
      <c r="C8">
        <f t="shared" si="1"/>
        <v>0.04085722150276742</v>
      </c>
      <c r="E8">
        <f t="shared" si="2"/>
        <v>-0.013929529024082775</v>
      </c>
      <c r="G8">
        <f t="shared" si="3"/>
        <v>-0.004544237989435162</v>
      </c>
      <c r="I8">
        <f t="shared" si="4"/>
        <v>-0.03559882697141065</v>
      </c>
      <c r="K8">
        <f t="shared" si="5"/>
        <v>-0.014106836642466635</v>
      </c>
      <c r="M8">
        <f t="shared" si="6"/>
        <v>-0.007060115753776923</v>
      </c>
      <c r="O8">
        <f t="shared" si="7"/>
        <v>0.00953928707611866</v>
      </c>
      <c r="Q8">
        <f t="shared" si="8"/>
        <v>-0.026700715577614387</v>
      </c>
      <c r="S8">
        <f t="shared" si="9"/>
        <v>-0.008462809887061239</v>
      </c>
      <c r="U8">
        <f t="shared" si="10"/>
        <v>-0.00833333044559213</v>
      </c>
      <c r="W8">
        <f t="shared" si="11"/>
        <v>-0.000875999693646166</v>
      </c>
      <c r="Y8">
        <f t="shared" si="12"/>
        <v>0.0037267847630279853</v>
      </c>
      <c r="AA8">
        <f t="shared" si="13"/>
        <v>-0.015842337944240233</v>
      </c>
      <c r="AC8">
        <f t="shared" si="14"/>
        <v>0.0019270238389936319</v>
      </c>
      <c r="AE8">
        <f t="shared" si="15"/>
        <v>-0.003333331904271348</v>
      </c>
      <c r="AF8">
        <f t="shared" si="17"/>
        <v>0.008928912013976716</v>
      </c>
    </row>
    <row r="9" spans="1:32" ht="12.75">
      <c r="A9">
        <f t="shared" si="16"/>
        <v>-1.1999999999999997</v>
      </c>
      <c r="B9">
        <f t="shared" si="0"/>
        <v>0.09166666666666666</v>
      </c>
      <c r="C9">
        <f t="shared" si="1"/>
        <v>0.0538581752386095</v>
      </c>
      <c r="E9">
        <f t="shared" si="2"/>
        <v>-0.0055637720941915806</v>
      </c>
      <c r="G9">
        <f t="shared" si="3"/>
        <v>0.011372127294003744</v>
      </c>
      <c r="I9">
        <f t="shared" si="4"/>
        <v>-0.025019829814331363</v>
      </c>
      <c r="K9">
        <f t="shared" si="5"/>
        <v>-0.010773503481353317</v>
      </c>
      <c r="M9">
        <f t="shared" si="6"/>
        <v>-0.00872678144382741</v>
      </c>
      <c r="O9">
        <f t="shared" si="7"/>
        <v>0.0180684261347945</v>
      </c>
      <c r="Q9">
        <f t="shared" si="8"/>
        <v>-0.006237609024796669</v>
      </c>
      <c r="S9">
        <f t="shared" si="9"/>
        <v>-0.013793940556734635</v>
      </c>
      <c r="U9">
        <f t="shared" si="10"/>
        <v>-0.0016666643977279777</v>
      </c>
      <c r="W9">
        <f t="shared" si="11"/>
        <v>-0.010937063995740227</v>
      </c>
      <c r="Y9">
        <f t="shared" si="12"/>
        <v>0.01206011165263521</v>
      </c>
      <c r="AA9">
        <f t="shared" si="13"/>
        <v>-0.005215842400498994</v>
      </c>
      <c r="AC9">
        <f t="shared" si="14"/>
        <v>-0.0063784885237701105</v>
      </c>
      <c r="AE9">
        <f t="shared" si="15"/>
        <v>1.6970095938446004E-09</v>
      </c>
      <c r="AF9">
        <f t="shared" si="17"/>
        <v>0.09271201295074688</v>
      </c>
    </row>
    <row r="10" spans="1:32" ht="12.75">
      <c r="A10">
        <f t="shared" si="16"/>
        <v>-1.0999999999999996</v>
      </c>
      <c r="B10">
        <f t="shared" si="0"/>
        <v>0.09166666666666666</v>
      </c>
      <c r="C10">
        <f t="shared" si="1"/>
        <v>0.06626904755610268</v>
      </c>
      <c r="E10">
        <f t="shared" si="2"/>
        <v>0.003045148365890903</v>
      </c>
      <c r="G10">
        <f t="shared" si="3"/>
        <v>0.02617530956130047</v>
      </c>
      <c r="I10">
        <f t="shared" si="4"/>
        <v>-0.010114676929764133</v>
      </c>
      <c r="K10">
        <f t="shared" si="5"/>
        <v>-0.004553418858982442</v>
      </c>
      <c r="M10">
        <f t="shared" si="6"/>
        <v>-0.007060113344682674</v>
      </c>
      <c r="O10">
        <f t="shared" si="7"/>
        <v>0.017315627999424453</v>
      </c>
      <c r="Q10">
        <f t="shared" si="8"/>
        <v>0.018353165227144325</v>
      </c>
      <c r="S10">
        <f t="shared" si="9"/>
        <v>-0.007752940132256249</v>
      </c>
      <c r="U10">
        <f t="shared" si="10"/>
        <v>0.006666665996297422</v>
      </c>
      <c r="W10">
        <f t="shared" si="11"/>
        <v>-0.008021010088476952</v>
      </c>
      <c r="Y10">
        <f t="shared" si="12"/>
        <v>0.0037267746381526297</v>
      </c>
      <c r="AA10">
        <f t="shared" si="13"/>
        <v>0.013673468482233383</v>
      </c>
      <c r="AC10">
        <f t="shared" si="14"/>
        <v>-0.0032604913629997703</v>
      </c>
      <c r="AE10">
        <f t="shared" si="15"/>
        <v>0.0033333319042714387</v>
      </c>
      <c r="AF10">
        <f t="shared" si="17"/>
        <v>0.20946255568032213</v>
      </c>
    </row>
    <row r="11" spans="1:32" ht="12.75">
      <c r="A11">
        <f t="shared" si="16"/>
        <v>-0.9999999999999997</v>
      </c>
      <c r="B11">
        <f t="shared" si="0"/>
        <v>0.09166666666666666</v>
      </c>
      <c r="C11">
        <f t="shared" si="1"/>
        <v>0.07795386234562919</v>
      </c>
      <c r="E11">
        <f t="shared" si="2"/>
        <v>0.011520981234664725</v>
      </c>
      <c r="G11">
        <f t="shared" si="3"/>
        <v>0.03841627024132499</v>
      </c>
      <c r="I11">
        <f t="shared" si="4"/>
        <v>0.006539395426122754</v>
      </c>
      <c r="K11">
        <f t="shared" si="5"/>
        <v>0.00288675062878394</v>
      </c>
      <c r="M11">
        <f t="shared" si="6"/>
        <v>-0.0026967220012512768</v>
      </c>
      <c r="O11">
        <f t="shared" si="7"/>
        <v>0.007667612850292751</v>
      </c>
      <c r="Q11">
        <f t="shared" si="8"/>
        <v>0.030798938568704422</v>
      </c>
      <c r="S11">
        <f t="shared" si="9"/>
        <v>0.004679812611763807</v>
      </c>
      <c r="U11">
        <f t="shared" si="10"/>
        <v>0.008333330600292585</v>
      </c>
      <c r="W11">
        <f t="shared" si="11"/>
        <v>0.004412186272844739</v>
      </c>
      <c r="Y11">
        <f t="shared" si="12"/>
        <v>-0.009756838105892016</v>
      </c>
      <c r="AA11">
        <f t="shared" si="13"/>
        <v>0.010901590924647656</v>
      </c>
      <c r="AC11">
        <f t="shared" si="14"/>
        <v>0.0056968600582393844</v>
      </c>
      <c r="AE11">
        <f t="shared" si="15"/>
        <v>-1.518377029488148E-09</v>
      </c>
      <c r="AF11">
        <f t="shared" si="17"/>
        <v>0.28902069680445724</v>
      </c>
    </row>
    <row r="12" spans="1:32" ht="12.75">
      <c r="A12">
        <f t="shared" si="16"/>
        <v>-0.8999999999999997</v>
      </c>
      <c r="B12">
        <f t="shared" si="0"/>
        <v>0.09166666666666666</v>
      </c>
      <c r="C12">
        <f t="shared" si="1"/>
        <v>0.08878459833551397</v>
      </c>
      <c r="E12">
        <f t="shared" si="2"/>
        <v>0.019493291956797585</v>
      </c>
      <c r="G12">
        <f t="shared" si="3"/>
        <v>0.04689677885547086</v>
      </c>
      <c r="I12">
        <f t="shared" si="4"/>
        <v>0.02206274694230097</v>
      </c>
      <c r="K12">
        <f t="shared" si="5"/>
        <v>0.009553417642601045</v>
      </c>
      <c r="M12">
        <f t="shared" si="6"/>
        <v>0.0026967254544705355</v>
      </c>
      <c r="O12">
        <f t="shared" si="7"/>
        <v>-0.005919334244196551</v>
      </c>
      <c r="Q12">
        <f t="shared" si="8"/>
        <v>0.02286386030639759</v>
      </c>
      <c r="S12">
        <f t="shared" si="9"/>
        <v>0.013254389927366526</v>
      </c>
      <c r="U12">
        <f t="shared" si="10"/>
        <v>0.0016666648618290849</v>
      </c>
      <c r="W12">
        <f t="shared" si="11"/>
        <v>0.011610205913365442</v>
      </c>
      <c r="Y12">
        <f t="shared" si="12"/>
        <v>-0.009756832608144844</v>
      </c>
      <c r="AA12">
        <f t="shared" si="13"/>
        <v>-0.009140331583484805</v>
      </c>
      <c r="AC12">
        <f t="shared" si="14"/>
        <v>0.00445145970105678</v>
      </c>
      <c r="AE12">
        <f t="shared" si="15"/>
        <v>-0.00333333190427152</v>
      </c>
      <c r="AF12">
        <f t="shared" si="17"/>
        <v>0.30685097622373925</v>
      </c>
    </row>
    <row r="13" spans="1:32" ht="12.75">
      <c r="A13">
        <f t="shared" si="16"/>
        <v>-0.7999999999999997</v>
      </c>
      <c r="B13">
        <f t="shared" si="0"/>
        <v>0.09166666666666666</v>
      </c>
      <c r="C13">
        <f t="shared" si="1"/>
        <v>0.09864259171981926</v>
      </c>
      <c r="E13">
        <f t="shared" si="2"/>
        <v>0.02661365231018466</v>
      </c>
      <c r="G13">
        <f t="shared" si="3"/>
        <v>0.05078670416149528</v>
      </c>
      <c r="I13">
        <f t="shared" si="4"/>
        <v>0.03377124920663176</v>
      </c>
      <c r="K13">
        <f t="shared" si="5"/>
        <v>0.013660254199453555</v>
      </c>
      <c r="M13">
        <f t="shared" si="6"/>
        <v>0.0070601154788895865</v>
      </c>
      <c r="O13">
        <f t="shared" si="7"/>
        <v>-0.01646545817703853</v>
      </c>
      <c r="Q13">
        <f t="shared" si="8"/>
        <v>-0.0002011206620281964</v>
      </c>
      <c r="S13">
        <f t="shared" si="9"/>
        <v>0.01090165758790297</v>
      </c>
      <c r="U13">
        <f t="shared" si="10"/>
        <v>-0.006666665686896743</v>
      </c>
      <c r="W13">
        <f t="shared" si="11"/>
        <v>0.005032406501222233</v>
      </c>
      <c r="Y13">
        <f t="shared" si="12"/>
        <v>0.0037267835336946185</v>
      </c>
      <c r="AA13">
        <f t="shared" si="13"/>
        <v>-0.014702354928203522</v>
      </c>
      <c r="AC13">
        <f t="shared" si="14"/>
        <v>-0.004766251353111093</v>
      </c>
      <c r="AE13">
        <f t="shared" si="15"/>
        <v>1.3397444592105043E-09</v>
      </c>
      <c r="AF13">
        <f t="shared" si="17"/>
        <v>0.29906023189842695</v>
      </c>
    </row>
    <row r="14" spans="1:32" ht="12.75">
      <c r="A14">
        <f t="shared" si="16"/>
        <v>-0.6999999999999997</v>
      </c>
      <c r="B14">
        <f t="shared" si="0"/>
        <v>0.09166666666666666</v>
      </c>
      <c r="C14">
        <f t="shared" si="1"/>
        <v>0.1074198362637903</v>
      </c>
      <c r="E14">
        <f t="shared" si="2"/>
        <v>0.032570868390681115</v>
      </c>
      <c r="G14">
        <f t="shared" si="3"/>
        <v>0.049705273180624863</v>
      </c>
      <c r="I14">
        <f t="shared" si="4"/>
        <v>0.039640395877264395</v>
      </c>
      <c r="K14">
        <f t="shared" si="5"/>
        <v>0.014106836797167007</v>
      </c>
      <c r="M14">
        <f t="shared" si="6"/>
        <v>0.008726781443827507</v>
      </c>
      <c r="O14">
        <f t="shared" si="7"/>
        <v>-0.01855310611809767</v>
      </c>
      <c r="Q14">
        <f t="shared" si="8"/>
        <v>-0.023133012291737833</v>
      </c>
      <c r="S14">
        <f t="shared" si="9"/>
        <v>-0.00043872253235794327</v>
      </c>
      <c r="U14">
        <f t="shared" si="10"/>
        <v>-0.00833333075499302</v>
      </c>
      <c r="W14">
        <f t="shared" si="11"/>
        <v>-0.007516477478894124</v>
      </c>
      <c r="Y14">
        <f t="shared" si="12"/>
        <v>0.012060111652635711</v>
      </c>
      <c r="AA14">
        <f t="shared" si="13"/>
        <v>0.003026747971311978</v>
      </c>
      <c r="AC14">
        <f t="shared" si="14"/>
        <v>-0.005447877797121243</v>
      </c>
      <c r="AE14">
        <f t="shared" si="15"/>
        <v>0.0033333319042715918</v>
      </c>
      <c r="AF14">
        <f t="shared" si="17"/>
        <v>0.2988343231750392</v>
      </c>
    </row>
    <row r="15" spans="1:32" ht="12.75">
      <c r="A15">
        <f t="shared" si="16"/>
        <v>-0.5999999999999998</v>
      </c>
      <c r="B15">
        <f t="shared" si="0"/>
        <v>0.09166666666666666</v>
      </c>
      <c r="C15">
        <f t="shared" si="1"/>
        <v>0.11502016664272464</v>
      </c>
      <c r="E15">
        <f t="shared" si="2"/>
        <v>0.037104581278524944</v>
      </c>
      <c r="G15">
        <f t="shared" si="3"/>
        <v>0.043758343908458175</v>
      </c>
      <c r="I15">
        <f t="shared" si="4"/>
        <v>0.038655358209437406</v>
      </c>
      <c r="K15">
        <f t="shared" si="5"/>
        <v>0.010773503993318992</v>
      </c>
      <c r="M15">
        <f t="shared" si="6"/>
        <v>0.007060113619570169</v>
      </c>
      <c r="O15">
        <f t="shared" si="7"/>
        <v>-0.011109831749823685</v>
      </c>
      <c r="Q15">
        <f t="shared" si="8"/>
        <v>-0.030756892912671637</v>
      </c>
      <c r="S15">
        <f t="shared" si="9"/>
        <v>-0.011417406868052293</v>
      </c>
      <c r="U15">
        <f t="shared" si="10"/>
        <v>-0.0016666653259302107</v>
      </c>
      <c r="W15">
        <f t="shared" si="11"/>
        <v>-0.01114686040611622</v>
      </c>
      <c r="Y15">
        <f t="shared" si="12"/>
        <v>0.003726775867486336</v>
      </c>
      <c r="AA15">
        <f t="shared" si="13"/>
        <v>0.015960947642496764</v>
      </c>
      <c r="AC15">
        <f t="shared" si="14"/>
        <v>0.0036273344937104257</v>
      </c>
      <c r="AE15">
        <f t="shared" si="15"/>
        <v>-1.1611118889328564E-09</v>
      </c>
      <c r="AF15">
        <f t="shared" si="17"/>
        <v>0.3012561338986886</v>
      </c>
    </row>
    <row r="16" spans="1:32" ht="12.75">
      <c r="A16">
        <f t="shared" si="16"/>
        <v>-0.4999999999999998</v>
      </c>
      <c r="B16">
        <f t="shared" si="0"/>
        <v>0.09166666666666666</v>
      </c>
      <c r="C16">
        <f t="shared" si="1"/>
        <v>0.12136031204935763</v>
      </c>
      <c r="E16">
        <f t="shared" si="2"/>
        <v>0.04001664597208449</v>
      </c>
      <c r="G16">
        <f t="shared" si="3"/>
        <v>0.033528043197151094</v>
      </c>
      <c r="I16">
        <f t="shared" si="4"/>
        <v>0.030986458158978797</v>
      </c>
      <c r="K16">
        <f t="shared" si="5"/>
        <v>0.004553419591032651</v>
      </c>
      <c r="M16">
        <f t="shared" si="6"/>
        <v>0.0026967224460284966</v>
      </c>
      <c r="O16">
        <f t="shared" si="7"/>
        <v>0.0020406779785738793</v>
      </c>
      <c r="Q16">
        <f t="shared" si="8"/>
        <v>-0.0180277451702791</v>
      </c>
      <c r="S16">
        <f t="shared" si="9"/>
        <v>-0.012983244517571293</v>
      </c>
      <c r="U16">
        <f t="shared" si="10"/>
        <v>0.006666665377496051</v>
      </c>
      <c r="W16">
        <f t="shared" si="11"/>
        <v>-0.0015511960861324117</v>
      </c>
      <c r="Y16">
        <f t="shared" si="12"/>
        <v>-0.009756837346122448</v>
      </c>
      <c r="AA16">
        <f t="shared" si="13"/>
        <v>0.0036101879765973646</v>
      </c>
      <c r="AC16">
        <f t="shared" si="14"/>
        <v>0.0062061973783268595</v>
      </c>
      <c r="AE16">
        <f t="shared" si="15"/>
        <v>-0.003333331904271654</v>
      </c>
      <c r="AF16">
        <f t="shared" si="17"/>
        <v>0.297679641767917</v>
      </c>
    </row>
    <row r="17" spans="1:32" ht="12.75">
      <c r="A17">
        <f t="shared" si="16"/>
        <v>-0.3999999999999998</v>
      </c>
      <c r="B17">
        <f t="shared" si="0"/>
        <v>0.09166666666666666</v>
      </c>
      <c r="C17">
        <f t="shared" si="1"/>
        <v>0.1263708085262211</v>
      </c>
      <c r="E17">
        <f t="shared" si="2"/>
        <v>0.0411797912749406</v>
      </c>
      <c r="G17">
        <f t="shared" si="3"/>
        <v>0.020015784125139637</v>
      </c>
      <c r="I17">
        <f t="shared" si="4"/>
        <v>0.017959718169807033</v>
      </c>
      <c r="K17">
        <f t="shared" si="5"/>
        <v>-0.0028867498728014675</v>
      </c>
      <c r="M17">
        <f t="shared" si="6"/>
        <v>-0.0026967250096933716</v>
      </c>
      <c r="O17">
        <f t="shared" si="7"/>
        <v>0.014142870344458078</v>
      </c>
      <c r="Q17">
        <f t="shared" si="8"/>
        <v>0.006631060415618898</v>
      </c>
      <c r="S17">
        <f t="shared" si="9"/>
        <v>-0.003845312778352284</v>
      </c>
      <c r="U17">
        <f t="shared" si="10"/>
        <v>0.00833333090969343</v>
      </c>
      <c r="W17">
        <f t="shared" si="11"/>
        <v>0.009885003772774183</v>
      </c>
      <c r="Y17">
        <f t="shared" si="12"/>
        <v>-0.0097568333679151</v>
      </c>
      <c r="AA17">
        <f t="shared" si="13"/>
        <v>-0.01445974690571888</v>
      </c>
      <c r="AC17">
        <f t="shared" si="14"/>
        <v>-0.0023298856356101785</v>
      </c>
      <c r="AE17">
        <f t="shared" si="15"/>
        <v>9.82479315694612E-10</v>
      </c>
      <c r="AF17">
        <f t="shared" si="17"/>
        <v>0.30020978161770767</v>
      </c>
    </row>
    <row r="18" spans="1:32" ht="12.75">
      <c r="A18">
        <f t="shared" si="16"/>
        <v>-0.2999999999999998</v>
      </c>
      <c r="B18">
        <f t="shared" si="0"/>
        <v>0.09166666666666666</v>
      </c>
      <c r="C18">
        <f t="shared" si="1"/>
        <v>0.1299967600272719</v>
      </c>
      <c r="E18">
        <f t="shared" si="2"/>
        <v>0.040543182157696</v>
      </c>
      <c r="G18">
        <f t="shared" si="3"/>
        <v>0.0045442407110841115</v>
      </c>
      <c r="I18">
        <f t="shared" si="4"/>
        <v>0.0018275798545493523</v>
      </c>
      <c r="K18">
        <f t="shared" si="5"/>
        <v>-0.009553417065251176</v>
      </c>
      <c r="M18">
        <f t="shared" si="6"/>
        <v>-0.0070601152040022305</v>
      </c>
      <c r="O18">
        <f t="shared" si="7"/>
        <v>0.01897972408585634</v>
      </c>
      <c r="Q18">
        <f t="shared" si="8"/>
        <v>0.026901836264533317</v>
      </c>
      <c r="S18">
        <f t="shared" si="9"/>
        <v>0.008462808134408507</v>
      </c>
      <c r="U18">
        <f t="shared" si="10"/>
        <v>0.0016666657900313159</v>
      </c>
      <c r="W18">
        <f t="shared" si="11"/>
        <v>0.009592382943679333</v>
      </c>
      <c r="Y18">
        <f t="shared" si="12"/>
        <v>0.003726782304361199</v>
      </c>
      <c r="AA18">
        <f t="shared" si="13"/>
        <v>-0.009622889489427125</v>
      </c>
      <c r="AC18">
        <f t="shared" si="14"/>
        <v>-0.006693276224382115</v>
      </c>
      <c r="AE18">
        <f t="shared" si="15"/>
        <v>0.0033333319042717067</v>
      </c>
      <c r="AF18">
        <f t="shared" si="17"/>
        <v>0.30831226286134705</v>
      </c>
    </row>
    <row r="19" spans="1:32" ht="12.75">
      <c r="A19">
        <f t="shared" si="16"/>
        <v>-0.19999999999999982</v>
      </c>
      <c r="B19">
        <f t="shared" si="0"/>
        <v>0.09166666666666666</v>
      </c>
      <c r="C19">
        <f t="shared" si="1"/>
        <v>0.13219843987043953</v>
      </c>
      <c r="E19">
        <f t="shared" si="2"/>
        <v>0.03813464149261801</v>
      </c>
      <c r="G19">
        <f t="shared" si="3"/>
        <v>-0.011372124630308435</v>
      </c>
      <c r="I19">
        <f t="shared" si="4"/>
        <v>-0.01462056360997884</v>
      </c>
      <c r="K19">
        <f t="shared" si="5"/>
        <v>-0.013660253955436737</v>
      </c>
      <c r="M19">
        <f t="shared" si="6"/>
        <v>-0.00872678144382758</v>
      </c>
      <c r="O19">
        <f t="shared" si="7"/>
        <v>0.014066497459934223</v>
      </c>
      <c r="Q19">
        <f t="shared" si="8"/>
        <v>0.02937062417948359</v>
      </c>
      <c r="S19">
        <f t="shared" si="9"/>
        <v>0.013793940627267786</v>
      </c>
      <c r="U19">
        <f t="shared" si="10"/>
        <v>-0.006666665068095337</v>
      </c>
      <c r="W19">
        <f t="shared" si="11"/>
        <v>-0.0020818561531730085</v>
      </c>
      <c r="Y19">
        <f t="shared" si="12"/>
        <v>0.012060111652636074</v>
      </c>
      <c r="AA19">
        <f t="shared" si="13"/>
        <v>0.010458324019956734</v>
      </c>
      <c r="AC19">
        <f t="shared" si="14"/>
        <v>0.0009306095467444301</v>
      </c>
      <c r="AE19">
        <f t="shared" si="15"/>
        <v>-8.038467498578483E-10</v>
      </c>
      <c r="AF19">
        <f t="shared" si="17"/>
        <v>0.28555160985108036</v>
      </c>
    </row>
    <row r="20" spans="1:32" ht="12.75">
      <c r="A20">
        <f t="shared" si="16"/>
        <v>-0.09999999999999981</v>
      </c>
      <c r="B20">
        <f t="shared" si="0"/>
        <v>0.09166666666666666</v>
      </c>
      <c r="C20">
        <f t="shared" si="1"/>
        <v>0.13295172599145322</v>
      </c>
      <c r="E20">
        <f t="shared" si="2"/>
        <v>0.034059434060652816</v>
      </c>
      <c r="G20">
        <f t="shared" si="3"/>
        <v>-0.026175307216299865</v>
      </c>
      <c r="I20">
        <f t="shared" si="4"/>
        <v>-0.02854067888767334</v>
      </c>
      <c r="K20">
        <f t="shared" si="5"/>
        <v>-0.014106836951867336</v>
      </c>
      <c r="M20">
        <f t="shared" si="6"/>
        <v>-0.007060113894457643</v>
      </c>
      <c r="O20">
        <f t="shared" si="7"/>
        <v>0.0019271657494144847</v>
      </c>
      <c r="Q20">
        <f t="shared" si="8"/>
        <v>0.01240373149201038</v>
      </c>
      <c r="S20">
        <f t="shared" si="9"/>
        <v>0.007752941967825688</v>
      </c>
      <c r="U20">
        <f t="shared" si="10"/>
        <v>-0.008333331064393814</v>
      </c>
      <c r="W20">
        <f t="shared" si="11"/>
        <v>-0.011285917384637854</v>
      </c>
      <c r="Y20">
        <f t="shared" si="12"/>
        <v>0.0037267770968199693</v>
      </c>
      <c r="AA20">
        <f t="shared" si="13"/>
        <v>0.013971705624762605</v>
      </c>
      <c r="AC20">
        <f t="shared" si="14"/>
        <v>0.0068878266423203615</v>
      </c>
      <c r="AE20">
        <f t="shared" si="15"/>
        <v>-0.0033333319042717496</v>
      </c>
      <c r="AF20">
        <f t="shared" si="17"/>
        <v>0.20651245798832457</v>
      </c>
    </row>
    <row r="21" spans="1:32" ht="12.75">
      <c r="A21">
        <f t="shared" si="16"/>
        <v>1.942890293094024E-16</v>
      </c>
      <c r="B21">
        <f t="shared" si="0"/>
        <v>0.09166666666666666</v>
      </c>
      <c r="C21">
        <f t="shared" si="1"/>
        <v>0.1322483652302173</v>
      </c>
      <c r="E21">
        <f t="shared" si="2"/>
        <v>0.028495665975538063</v>
      </c>
      <c r="G21">
        <f t="shared" si="3"/>
        <v>-0.038416268444564076</v>
      </c>
      <c r="I21">
        <f t="shared" si="4"/>
        <v>-0.037525851667654424</v>
      </c>
      <c r="K21">
        <f t="shared" si="5"/>
        <v>-0.01077350450528464</v>
      </c>
      <c r="M21">
        <f t="shared" si="6"/>
        <v>-0.002696722890805703</v>
      </c>
      <c r="O21">
        <f t="shared" si="7"/>
        <v>-0.01120217091865576</v>
      </c>
      <c r="Q21">
        <f t="shared" si="8"/>
        <v>-0.012771191167305754</v>
      </c>
      <c r="S21">
        <f t="shared" si="9"/>
        <v>-0.004679810524455608</v>
      </c>
      <c r="U21">
        <f t="shared" si="10"/>
        <v>-0.00166666625413242</v>
      </c>
      <c r="W21">
        <f t="shared" si="11"/>
        <v>-0.007098936554126184</v>
      </c>
      <c r="Y21">
        <f t="shared" si="12"/>
        <v>-0.00975683658635279</v>
      </c>
      <c r="AA21">
        <f t="shared" si="13"/>
        <v>-0.00464856150512346</v>
      </c>
      <c r="AC21">
        <f t="shared" si="14"/>
        <v>0.0005093386642292023</v>
      </c>
      <c r="AE21">
        <f t="shared" si="15"/>
        <v>6.25214181840083E-10</v>
      </c>
      <c r="AF21">
        <f t="shared" si="17"/>
        <v>0.11168351614340455</v>
      </c>
    </row>
    <row r="22" spans="1:32" ht="12.75">
      <c r="A22">
        <f t="shared" si="16"/>
        <v>0.1000000000000002</v>
      </c>
      <c r="B22">
        <f t="shared" si="0"/>
        <v>0.09166666666666666</v>
      </c>
      <c r="C22">
        <f t="shared" si="1"/>
        <v>0.13009606375415683</v>
      </c>
      <c r="E22">
        <f t="shared" si="2"/>
        <v>0.021686500592249122</v>
      </c>
      <c r="G22">
        <f t="shared" si="3"/>
        <v>-0.046896777782829115</v>
      </c>
      <c r="I22">
        <f t="shared" si="4"/>
        <v>-0.04002246400075768</v>
      </c>
      <c r="K22">
        <f t="shared" si="5"/>
        <v>-0.004553420323082842</v>
      </c>
      <c r="M22">
        <f t="shared" si="6"/>
        <v>0.002696724564916202</v>
      </c>
      <c r="O22">
        <f t="shared" si="7"/>
        <v>-0.018576836641496362</v>
      </c>
      <c r="Q22">
        <f t="shared" si="8"/>
        <v>-0.029494921542678704</v>
      </c>
      <c r="S22">
        <f t="shared" si="9"/>
        <v>-0.01325438930915797</v>
      </c>
      <c r="U22">
        <f t="shared" si="10"/>
        <v>0.006666664758694606</v>
      </c>
      <c r="W22">
        <f t="shared" si="11"/>
        <v>0.005511121882908008</v>
      </c>
      <c r="Y22">
        <f t="shared" si="12"/>
        <v>-0.009756834127685231</v>
      </c>
      <c r="AA22">
        <f t="shared" si="13"/>
        <v>-0.01590468640074586</v>
      </c>
      <c r="AC22">
        <f t="shared" si="14"/>
        <v>-0.0067813458412749016</v>
      </c>
      <c r="AE22">
        <f t="shared" si="15"/>
        <v>0.0033333319042717835</v>
      </c>
      <c r="AF22">
        <f t="shared" si="17"/>
        <v>0.07641539815415459</v>
      </c>
    </row>
    <row r="23" spans="1:32" ht="12.75">
      <c r="A23">
        <f t="shared" si="16"/>
        <v>0.2000000000000002</v>
      </c>
      <c r="B23">
        <f t="shared" si="0"/>
        <v>0.09166666666666666</v>
      </c>
      <c r="C23">
        <f t="shared" si="1"/>
        <v>0.12651840262783784</v>
      </c>
      <c r="E23">
        <f t="shared" si="2"/>
        <v>0.013929531101920715</v>
      </c>
      <c r="G23">
        <f t="shared" si="3"/>
        <v>-0.05078670391797036</v>
      </c>
      <c r="I23">
        <f t="shared" si="4"/>
        <v>-0.035598828948090154</v>
      </c>
      <c r="K23">
        <f t="shared" si="5"/>
        <v>0.00288674911681899</v>
      </c>
      <c r="M23">
        <f t="shared" si="6"/>
        <v>0.007060114929114853</v>
      </c>
      <c r="O23">
        <f t="shared" si="7"/>
        <v>-0.01640838943994276</v>
      </c>
      <c r="Q23">
        <f t="shared" si="8"/>
        <v>-0.02670071893188512</v>
      </c>
      <c r="S23">
        <f t="shared" si="9"/>
        <v>-0.010901658948463398</v>
      </c>
      <c r="U23">
        <f t="shared" si="10"/>
        <v>0.008333331219094176</v>
      </c>
      <c r="W23">
        <f t="shared" si="11"/>
        <v>0.011582087180455388</v>
      </c>
      <c r="Y23">
        <f t="shared" si="12"/>
        <v>0.0037267810750277477</v>
      </c>
      <c r="AA23">
        <f t="shared" si="13"/>
        <v>-0.001964979700430099</v>
      </c>
      <c r="AC23">
        <f t="shared" si="14"/>
        <v>-0.0019270263209045578</v>
      </c>
      <c r="AE23">
        <f t="shared" si="15"/>
        <v>-4.46581615223721E-10</v>
      </c>
      <c r="AF23">
        <f t="shared" si="17"/>
        <v>0.12141535726266828</v>
      </c>
    </row>
    <row r="24" spans="1:32" ht="12.75">
      <c r="A24">
        <f t="shared" si="16"/>
        <v>0.3000000000000002</v>
      </c>
      <c r="B24">
        <f t="shared" si="0"/>
        <v>0.09166666666666666</v>
      </c>
      <c r="C24">
        <f t="shared" si="1"/>
        <v>0.12155457945389796</v>
      </c>
      <c r="E24">
        <f t="shared" si="2"/>
        <v>0.005563774281825808</v>
      </c>
      <c r="G24">
        <f t="shared" si="3"/>
        <v>-0.04970527379005466</v>
      </c>
      <c r="I24">
        <f t="shared" si="4"/>
        <v>-0.025019833172008413</v>
      </c>
      <c r="K24">
        <f t="shared" si="5"/>
        <v>0.0095534164879013</v>
      </c>
      <c r="M24">
        <f t="shared" si="6"/>
        <v>0.008726781443827627</v>
      </c>
      <c r="O24">
        <f t="shared" si="7"/>
        <v>-0.005810783046504383</v>
      </c>
      <c r="Q24">
        <f t="shared" si="8"/>
        <v>-0.00623761552266373</v>
      </c>
      <c r="S24">
        <f t="shared" si="9"/>
        <v>0.00043872031471466755</v>
      </c>
      <c r="U24">
        <f t="shared" si="10"/>
        <v>0.0016666667182335126</v>
      </c>
      <c r="W24">
        <f t="shared" si="11"/>
        <v>0.0039105970520866866</v>
      </c>
      <c r="Y24">
        <f t="shared" si="12"/>
        <v>0.012060111652636298</v>
      </c>
      <c r="AA24">
        <f t="shared" si="13"/>
        <v>0.0150876018075997</v>
      </c>
      <c r="AC24">
        <f t="shared" si="14"/>
        <v>0.0063784875454176125</v>
      </c>
      <c r="AE24">
        <f t="shared" si="15"/>
        <v>-0.0033333319042718073</v>
      </c>
      <c r="AF24">
        <f t="shared" si="17"/>
        <v>0.18650056598930487</v>
      </c>
    </row>
    <row r="25" spans="1:32" ht="12.75">
      <c r="A25">
        <f t="shared" si="16"/>
        <v>0.40000000000000024</v>
      </c>
      <c r="B25">
        <f t="shared" si="0"/>
        <v>0.09166666666666666</v>
      </c>
      <c r="C25">
        <f t="shared" si="1"/>
        <v>0.11525897891592392</v>
      </c>
      <c r="E25">
        <f t="shared" si="2"/>
        <v>-0.003045146164070461</v>
      </c>
      <c r="G25">
        <f t="shared" si="3"/>
        <v>-0.04375834531118745</v>
      </c>
      <c r="I25">
        <f t="shared" si="4"/>
        <v>-0.01011468108786594</v>
      </c>
      <c r="K25">
        <f t="shared" si="5"/>
        <v>0.013660253711419882</v>
      </c>
      <c r="M25">
        <f t="shared" si="6"/>
        <v>0.007060114169345094</v>
      </c>
      <c r="O25">
        <f t="shared" si="7"/>
        <v>0.007771882636742118</v>
      </c>
      <c r="Q25">
        <f t="shared" si="8"/>
        <v>0.018353159885571464</v>
      </c>
      <c r="S25">
        <f t="shared" si="9"/>
        <v>0.011417405621616616</v>
      </c>
      <c r="U25">
        <f t="shared" si="10"/>
        <v>-0.0066666644492938566</v>
      </c>
      <c r="W25">
        <f t="shared" si="11"/>
        <v>-0.008400920805283022</v>
      </c>
      <c r="Y25">
        <f t="shared" si="12"/>
        <v>0.00372677832615356</v>
      </c>
      <c r="AA25">
        <f t="shared" si="13"/>
        <v>0.008238757990259523</v>
      </c>
      <c r="AC25">
        <f t="shared" si="14"/>
        <v>0.003260493640379303</v>
      </c>
      <c r="AE25">
        <f t="shared" si="15"/>
        <v>2.6794904642635843E-10</v>
      </c>
      <c r="AF25">
        <f t="shared" si="17"/>
        <v>0.20842873401432646</v>
      </c>
    </row>
    <row r="26" spans="1:32" ht="12.75">
      <c r="A26">
        <f t="shared" si="16"/>
        <v>0.5000000000000002</v>
      </c>
      <c r="B26">
        <f t="shared" si="0"/>
        <v>0.09166666666666666</v>
      </c>
      <c r="C26">
        <f t="shared" si="1"/>
        <v>0.10770057692849783</v>
      </c>
      <c r="E26">
        <f t="shared" si="2"/>
        <v>-0.01152097911488822</v>
      </c>
      <c r="G26">
        <f t="shared" si="3"/>
        <v>-0.03352804525587098</v>
      </c>
      <c r="I26">
        <f t="shared" si="4"/>
        <v>0.0065393911865698085</v>
      </c>
      <c r="K26">
        <f t="shared" si="5"/>
        <v>0.014106837106567625</v>
      </c>
      <c r="M26">
        <f t="shared" si="6"/>
        <v>0.002696723335582902</v>
      </c>
      <c r="O26">
        <f t="shared" si="7"/>
        <v>0.017362051907984087</v>
      </c>
      <c r="Q26">
        <f t="shared" si="8"/>
        <v>0.0307989379181516</v>
      </c>
      <c r="S26">
        <f t="shared" si="9"/>
        <v>0.012983245269941527</v>
      </c>
      <c r="U26">
        <f t="shared" si="10"/>
        <v>-0.008333331373794512</v>
      </c>
      <c r="W26">
        <f t="shared" si="11"/>
        <v>-0.010744522007866021</v>
      </c>
      <c r="Y26">
        <f t="shared" si="12"/>
        <v>-0.009756835826583016</v>
      </c>
      <c r="AA26">
        <f t="shared" si="13"/>
        <v>-0.011661733225330163</v>
      </c>
      <c r="AC26">
        <f t="shared" si="14"/>
        <v>-0.005696858603784806</v>
      </c>
      <c r="AE26">
        <f t="shared" si="15"/>
        <v>0.0033333319042718216</v>
      </c>
      <c r="AF26">
        <f t="shared" si="17"/>
        <v>0.1959454568161162</v>
      </c>
    </row>
    <row r="27" spans="1:32" ht="12.75">
      <c r="A27">
        <f t="shared" si="16"/>
        <v>0.6000000000000002</v>
      </c>
      <c r="B27">
        <f t="shared" si="0"/>
        <v>0.09166666666666666</v>
      </c>
      <c r="C27">
        <f t="shared" si="1"/>
        <v>0.09896218492266859</v>
      </c>
      <c r="E27">
        <f t="shared" si="2"/>
        <v>-0.019493290011709394</v>
      </c>
      <c r="G27">
        <f t="shared" si="3"/>
        <v>-0.02001578663832826</v>
      </c>
      <c r="I27">
        <f t="shared" si="4"/>
        <v>0.022062743354354035</v>
      </c>
      <c r="K27">
        <f t="shared" si="5"/>
        <v>0.010773505017250254</v>
      </c>
      <c r="M27">
        <f t="shared" si="6"/>
        <v>-0.0026967241201390248</v>
      </c>
      <c r="O27">
        <f t="shared" si="7"/>
        <v>0.018033155723971038</v>
      </c>
      <c r="Q27">
        <f t="shared" si="8"/>
        <v>0.02286386477736084</v>
      </c>
      <c r="S27">
        <f t="shared" si="9"/>
        <v>0.0038453149092522406</v>
      </c>
      <c r="U27">
        <f t="shared" si="10"/>
        <v>-0.0016666671823346113</v>
      </c>
      <c r="W27">
        <f t="shared" si="11"/>
        <v>-0.0003394612063293576</v>
      </c>
      <c r="Y27">
        <f t="shared" si="12"/>
        <v>-0.00975683488745525</v>
      </c>
      <c r="AA27">
        <f t="shared" si="13"/>
        <v>-0.013087979865535069</v>
      </c>
      <c r="AC27">
        <f t="shared" si="14"/>
        <v>-0.0044514616743724245</v>
      </c>
      <c r="AE27">
        <f t="shared" si="15"/>
        <v>-8.931647910929191E-11</v>
      </c>
      <c r="AF27">
        <f t="shared" si="17"/>
        <v>0.19669922969600379</v>
      </c>
    </row>
    <row r="28" spans="1:32" ht="12.75">
      <c r="A28">
        <f t="shared" si="16"/>
        <v>0.7000000000000002</v>
      </c>
      <c r="B28">
        <f t="shared" si="0"/>
        <v>0.09166666666666666</v>
      </c>
      <c r="C28">
        <f t="shared" si="1"/>
        <v>0.08913954254661485</v>
      </c>
      <c r="E28">
        <f t="shared" si="2"/>
        <v>-0.02661365062479447</v>
      </c>
      <c r="G28">
        <f t="shared" si="3"/>
        <v>-0.004544243432733093</v>
      </c>
      <c r="I28">
        <f t="shared" si="4"/>
        <v>0.033771246890679445</v>
      </c>
      <c r="K28">
        <f t="shared" si="5"/>
        <v>0.004553421055133018</v>
      </c>
      <c r="M28">
        <f t="shared" si="6"/>
        <v>-0.007060114654227451</v>
      </c>
      <c r="O28">
        <f t="shared" si="7"/>
        <v>0.009440441120377023</v>
      </c>
      <c r="Q28">
        <f t="shared" si="8"/>
        <v>-0.00020111402815857003</v>
      </c>
      <c r="S28">
        <f t="shared" si="9"/>
        <v>-0.008462806381755568</v>
      </c>
      <c r="U28">
        <f t="shared" si="10"/>
        <v>0.006666664139893081</v>
      </c>
      <c r="W28">
        <f t="shared" si="11"/>
        <v>0.010468379372645095</v>
      </c>
      <c r="Y28">
        <f t="shared" si="12"/>
        <v>0.0037267798456942225</v>
      </c>
      <c r="AA28">
        <f t="shared" si="13"/>
        <v>0.00621944458428455</v>
      </c>
      <c r="AC28">
        <f t="shared" si="14"/>
        <v>0.004766249486121104</v>
      </c>
      <c r="AE28">
        <f t="shared" si="15"/>
        <v>-0.0033333319042718264</v>
      </c>
      <c r="AF28">
        <f t="shared" si="17"/>
        <v>0.21020357468216808</v>
      </c>
    </row>
    <row r="29" spans="1:32" ht="12.75">
      <c r="A29">
        <f t="shared" si="16"/>
        <v>0.8000000000000002</v>
      </c>
      <c r="B29">
        <f t="shared" si="0"/>
        <v>0.09166666666666666</v>
      </c>
      <c r="C29">
        <f t="shared" si="1"/>
        <v>0.07834026872206053</v>
      </c>
      <c r="E29">
        <f t="shared" si="2"/>
        <v>-0.03257086703864857</v>
      </c>
      <c r="G29">
        <f t="shared" si="3"/>
        <v>0.011372121966613094</v>
      </c>
      <c r="I29">
        <f t="shared" si="4"/>
        <v>0.039640395233755885</v>
      </c>
      <c r="K29">
        <f t="shared" si="5"/>
        <v>-0.002886748360836498</v>
      </c>
      <c r="M29">
        <f t="shared" si="6"/>
        <v>-0.00872678144382765</v>
      </c>
      <c r="O29">
        <f t="shared" si="7"/>
        <v>-0.004001925628330347</v>
      </c>
      <c r="Q29">
        <f t="shared" si="8"/>
        <v>-0.023133007884850534</v>
      </c>
      <c r="S29">
        <f t="shared" si="9"/>
        <v>-0.013793940697800579</v>
      </c>
      <c r="U29">
        <f t="shared" si="10"/>
        <v>0.008333331528494829</v>
      </c>
      <c r="W29">
        <f t="shared" si="11"/>
        <v>0.008855208551108048</v>
      </c>
      <c r="Y29">
        <f t="shared" si="12"/>
        <v>0.012060111652636383</v>
      </c>
      <c r="AA29">
        <f t="shared" si="13"/>
        <v>0.015674170627013633</v>
      </c>
      <c r="AC29">
        <f t="shared" si="14"/>
        <v>0.005447879380129609</v>
      </c>
      <c r="AE29">
        <f t="shared" si="15"/>
        <v>-8.931609116836838E-11</v>
      </c>
      <c r="AF29">
        <f t="shared" si="17"/>
        <v>0.18627688318486843</v>
      </c>
    </row>
    <row r="30" spans="1:32" ht="12.75">
      <c r="A30">
        <f t="shared" si="16"/>
        <v>0.9000000000000001</v>
      </c>
      <c r="B30">
        <f t="shared" si="0"/>
        <v>0.09166666666666666</v>
      </c>
      <c r="C30">
        <f t="shared" si="1"/>
        <v>0.06668268254888778</v>
      </c>
      <c r="E30">
        <f t="shared" si="2"/>
        <v>-0.03710458031894035</v>
      </c>
      <c r="G30">
        <f t="shared" si="3"/>
        <v>0.026175304871299196</v>
      </c>
      <c r="I30">
        <f t="shared" si="4"/>
        <v>0.03865535934964117</v>
      </c>
      <c r="K30">
        <f t="shared" si="5"/>
        <v>-0.009553415910551387</v>
      </c>
      <c r="M30">
        <f t="shared" si="6"/>
        <v>-0.007060114444232533</v>
      </c>
      <c r="O30">
        <f t="shared" si="7"/>
        <v>-0.015388461832623329</v>
      </c>
      <c r="Q30">
        <f t="shared" si="8"/>
        <v>-0.03075689364897482</v>
      </c>
      <c r="S30">
        <f t="shared" si="9"/>
        <v>-0.007752943803394904</v>
      </c>
      <c r="U30">
        <f t="shared" si="10"/>
        <v>0.0016666676464357052</v>
      </c>
      <c r="W30">
        <f t="shared" si="11"/>
        <v>-0.003264903455101421</v>
      </c>
      <c r="Y30">
        <f t="shared" si="12"/>
        <v>0.003726779555487117</v>
      </c>
      <c r="AA30">
        <f t="shared" si="13"/>
        <v>0.0002982427622431228</v>
      </c>
      <c r="AC30">
        <f t="shared" si="14"/>
        <v>-0.003627332295781502</v>
      </c>
      <c r="AE30">
        <f t="shared" si="15"/>
        <v>0.0033333319042718216</v>
      </c>
      <c r="AF30">
        <f t="shared" si="17"/>
        <v>0.1176963895953323</v>
      </c>
    </row>
    <row r="31" spans="1:32" ht="12.75">
      <c r="A31">
        <f t="shared" si="16"/>
        <v>1.0000000000000002</v>
      </c>
      <c r="B31">
        <f t="shared" si="0"/>
        <v>0.09166666666666666</v>
      </c>
      <c r="C31">
        <f t="shared" si="1"/>
        <v>0.05429450697636328</v>
      </c>
      <c r="E31">
        <f t="shared" si="2"/>
        <v>-0.0400166454468863</v>
      </c>
      <c r="G31">
        <f t="shared" si="3"/>
        <v>0.03841626664780308</v>
      </c>
      <c r="I31">
        <f t="shared" si="4"/>
        <v>0.0309864608857432</v>
      </c>
      <c r="K31">
        <f t="shared" si="5"/>
        <v>-0.01366025346740299</v>
      </c>
      <c r="M31">
        <f t="shared" si="6"/>
        <v>-0.002696723780360095</v>
      </c>
      <c r="O31">
        <f t="shared" si="7"/>
        <v>-0.01886978619512101</v>
      </c>
      <c r="Q31">
        <f t="shared" si="8"/>
        <v>-0.018027750562532325</v>
      </c>
      <c r="S31">
        <f t="shared" si="9"/>
        <v>0.004679808437147333</v>
      </c>
      <c r="U31">
        <f t="shared" si="10"/>
        <v>-0.006666663830492292</v>
      </c>
      <c r="W31">
        <f t="shared" si="11"/>
        <v>-0.01151112041091234</v>
      </c>
      <c r="Y31">
        <f t="shared" si="12"/>
        <v>-0.009756835066813142</v>
      </c>
      <c r="AA31">
        <f t="shared" si="13"/>
        <v>-0.015550154299520346</v>
      </c>
      <c r="AC31">
        <f t="shared" si="14"/>
        <v>-0.006206198501842851</v>
      </c>
      <c r="AE31">
        <f t="shared" si="15"/>
        <v>2.679486614460284E-10</v>
      </c>
      <c r="AF31">
        <f t="shared" si="17"/>
        <v>0.07708157831978851</v>
      </c>
    </row>
    <row r="32" spans="1:32" ht="12.75">
      <c r="A32">
        <f t="shared" si="16"/>
        <v>1.1000000000000003</v>
      </c>
      <c r="B32">
        <f t="shared" si="0"/>
        <v>0.09166666666666666</v>
      </c>
      <c r="C32">
        <f t="shared" si="1"/>
        <v>0.041311469443825626</v>
      </c>
      <c r="E32">
        <f t="shared" si="2"/>
        <v>-0.04117979120708248</v>
      </c>
      <c r="G32">
        <f t="shared" si="3"/>
        <v>0.046896776710187264</v>
      </c>
      <c r="I32">
        <f t="shared" si="4"/>
        <v>0.017959722011649793</v>
      </c>
      <c r="K32">
        <f t="shared" si="5"/>
        <v>-0.014106837261267869</v>
      </c>
      <c r="M32">
        <f t="shared" si="6"/>
        <v>0.0026967236753618414</v>
      </c>
      <c r="O32">
        <f t="shared" si="7"/>
        <v>-0.012657506420681535</v>
      </c>
      <c r="Q32">
        <f t="shared" si="8"/>
        <v>0.006631053935678592</v>
      </c>
      <c r="S32">
        <f t="shared" si="9"/>
        <v>0.013254388690949085</v>
      </c>
      <c r="U32">
        <f t="shared" si="10"/>
        <v>-0.008333331683195111</v>
      </c>
      <c r="W32">
        <f t="shared" si="11"/>
        <v>-0.00609908590611768</v>
      </c>
      <c r="Y32">
        <f t="shared" si="12"/>
        <v>-0.00975683564722515</v>
      </c>
      <c r="AA32">
        <f t="shared" si="13"/>
        <v>-0.006764361214460457</v>
      </c>
      <c r="AC32">
        <f t="shared" si="14"/>
        <v>0.002329883202802425</v>
      </c>
      <c r="AE32">
        <f t="shared" si="15"/>
        <v>-0.0033333319042718073</v>
      </c>
      <c r="AF32">
        <f t="shared" si="17"/>
        <v>0.12051560309281917</v>
      </c>
    </row>
    <row r="33" spans="1:32" ht="12.75">
      <c r="A33">
        <f t="shared" si="16"/>
        <v>1.2000000000000004</v>
      </c>
      <c r="B33">
        <f t="shared" si="0"/>
        <v>0.09166666666666666</v>
      </c>
      <c r="C33">
        <f t="shared" si="1"/>
        <v>0.02787581482250828</v>
      </c>
      <c r="E33">
        <f t="shared" si="2"/>
        <v>-0.04054318255014369</v>
      </c>
      <c r="G33">
        <f t="shared" si="3"/>
        <v>0.0507867036744453</v>
      </c>
      <c r="I33">
        <f t="shared" si="4"/>
        <v>0.001827584147180963</v>
      </c>
      <c r="K33">
        <f t="shared" si="5"/>
        <v>-0.010773505529215834</v>
      </c>
      <c r="M33">
        <f t="shared" si="6"/>
        <v>0.007060114379340042</v>
      </c>
      <c r="O33">
        <f t="shared" si="7"/>
        <v>5.706518335754987E-05</v>
      </c>
      <c r="Q33">
        <f t="shared" si="8"/>
        <v>0.026901832984933656</v>
      </c>
      <c r="S33">
        <f t="shared" si="9"/>
        <v>0.01090166030902352</v>
      </c>
      <c r="U33">
        <f t="shared" si="10"/>
        <v>-0.0016666681105367636</v>
      </c>
      <c r="W33">
        <f t="shared" si="11"/>
        <v>0.006549676737375007</v>
      </c>
      <c r="Y33">
        <f t="shared" si="12"/>
        <v>0.003726778616360736</v>
      </c>
      <c r="AA33">
        <f t="shared" si="13"/>
        <v>0.012737374437417272</v>
      </c>
      <c r="AC33">
        <f t="shared" si="14"/>
        <v>0.00669327683930266</v>
      </c>
      <c r="AE33">
        <f t="shared" si="15"/>
        <v>-4.465812139601269E-10</v>
      </c>
      <c r="AF33">
        <f t="shared" si="17"/>
        <v>0.1938011921614341</v>
      </c>
    </row>
    <row r="34" spans="1:32" ht="12.75">
      <c r="A34">
        <f t="shared" si="16"/>
        <v>1.3000000000000005</v>
      </c>
      <c r="B34">
        <f t="shared" si="0"/>
        <v>0.09166666666666666</v>
      </c>
      <c r="C34">
        <f t="shared" si="1"/>
        <v>0.0141347469510162</v>
      </c>
      <c r="E34">
        <f t="shared" si="2"/>
        <v>-0.038134642328219656</v>
      </c>
      <c r="G34">
        <f t="shared" si="3"/>
        <v>0.04970527439948432</v>
      </c>
      <c r="I34">
        <f t="shared" si="4"/>
        <v>-0.014620559608793406</v>
      </c>
      <c r="K34">
        <f t="shared" si="5"/>
        <v>-0.004553421787183152</v>
      </c>
      <c r="M34">
        <f t="shared" si="6"/>
        <v>0.008726781443827646</v>
      </c>
      <c r="O34">
        <f t="shared" si="7"/>
        <v>0.012742321813090653</v>
      </c>
      <c r="Q34">
        <f t="shared" si="8"/>
        <v>0.029370626270462774</v>
      </c>
      <c r="S34">
        <f t="shared" si="9"/>
        <v>-0.0004387180970714173</v>
      </c>
      <c r="U34">
        <f t="shared" si="10"/>
        <v>0.006666663521091501</v>
      </c>
      <c r="W34">
        <f t="shared" si="11"/>
        <v>0.011427073200044617</v>
      </c>
      <c r="Y34">
        <f t="shared" si="12"/>
        <v>0.01206011165263633</v>
      </c>
      <c r="AA34">
        <f t="shared" si="13"/>
        <v>0.012060859904838477</v>
      </c>
      <c r="AC34">
        <f t="shared" si="14"/>
        <v>-0.0009306069853832684</v>
      </c>
      <c r="AE34">
        <f t="shared" si="15"/>
        <v>0.0033333319042717835</v>
      </c>
      <c r="AF34">
        <f t="shared" si="17"/>
        <v>0.19321650892078007</v>
      </c>
    </row>
    <row r="35" spans="1:32" ht="12.75">
      <c r="A35">
        <f t="shared" si="16"/>
        <v>1.4000000000000006</v>
      </c>
      <c r="B35">
        <f t="shared" si="0"/>
        <v>0.09166666666666666</v>
      </c>
      <c r="C35">
        <f t="shared" si="1"/>
        <v>0.00023881583932136116</v>
      </c>
      <c r="E35">
        <f t="shared" si="2"/>
        <v>-0.0340594353028886</v>
      </c>
      <c r="G35">
        <f t="shared" si="3"/>
        <v>0.0437583467139166</v>
      </c>
      <c r="I35">
        <f t="shared" si="4"/>
        <v>-0.02854067586977532</v>
      </c>
      <c r="K35">
        <f t="shared" si="5"/>
        <v>0.0028867476048540504</v>
      </c>
      <c r="M35">
        <f t="shared" si="6"/>
        <v>0.007060114719119928</v>
      </c>
      <c r="O35">
        <f t="shared" si="7"/>
        <v>0.01888171606980452</v>
      </c>
      <c r="Q35">
        <f t="shared" si="8"/>
        <v>0.012403737569886391</v>
      </c>
      <c r="S35">
        <f t="shared" si="9"/>
        <v>-0.011417404375180658</v>
      </c>
      <c r="U35">
        <f t="shared" si="10"/>
        <v>0.008333331837895367</v>
      </c>
      <c r="W35">
        <f t="shared" si="11"/>
        <v>0.0027459424600102225</v>
      </c>
      <c r="Y35">
        <f t="shared" si="12"/>
        <v>0.0037267807848205712</v>
      </c>
      <c r="AA35">
        <f t="shared" si="13"/>
        <v>-0.007722186338435547</v>
      </c>
      <c r="AC35">
        <f t="shared" si="14"/>
        <v>-0.0068878267217704825</v>
      </c>
      <c r="AE35">
        <f t="shared" si="15"/>
        <v>6.252137723954109E-10</v>
      </c>
      <c r="AF35">
        <f t="shared" si="17"/>
        <v>0.10307467228345883</v>
      </c>
    </row>
    <row r="36" spans="1:32" ht="12.75">
      <c r="A36">
        <f t="shared" si="16"/>
        <v>1.5000000000000007</v>
      </c>
      <c r="B36">
        <f t="shared" si="0"/>
        <v>0.09166666666666666</v>
      </c>
      <c r="C36">
        <f t="shared" si="1"/>
        <v>-0.013659731788595206</v>
      </c>
      <c r="E36">
        <f t="shared" si="2"/>
        <v>-0.02849566757011633</v>
      </c>
      <c r="G36">
        <f t="shared" si="3"/>
        <v>0.033528047314590685</v>
      </c>
      <c r="I36">
        <f t="shared" si="4"/>
        <v>-0.03752585015486577</v>
      </c>
      <c r="K36">
        <f t="shared" si="5"/>
        <v>0.00955341533320148</v>
      </c>
      <c r="M36">
        <f t="shared" si="6"/>
        <v>0.002696724225137236</v>
      </c>
      <c r="O36">
        <f t="shared" si="7"/>
        <v>0.015321377689693131</v>
      </c>
      <c r="Q36">
        <f t="shared" si="8"/>
        <v>-0.012771185124499066</v>
      </c>
      <c r="S36">
        <f t="shared" si="9"/>
        <v>-0.012983246022311405</v>
      </c>
      <c r="U36">
        <f t="shared" si="10"/>
        <v>0.0016666685746378172</v>
      </c>
      <c r="W36">
        <f t="shared" si="11"/>
        <v>-0.00919332226493319</v>
      </c>
      <c r="Y36">
        <f t="shared" si="12"/>
        <v>-0.009756834307043206</v>
      </c>
      <c r="AA36">
        <f t="shared" si="13"/>
        <v>-0.015271925892521871</v>
      </c>
      <c r="AC36">
        <f t="shared" si="14"/>
        <v>-0.0005093412421999388</v>
      </c>
      <c r="AE36">
        <f t="shared" si="15"/>
        <v>-0.0033333319042717496</v>
      </c>
      <c r="AF36">
        <f t="shared" si="17"/>
        <v>0.010932463532569247</v>
      </c>
    </row>
    <row r="39" ht="12.75">
      <c r="A39" t="s">
        <v>32</v>
      </c>
    </row>
    <row r="40" spans="1:31" ht="15">
      <c r="A40" s="6" t="s">
        <v>29</v>
      </c>
      <c r="B40">
        <v>0.09166666666666666</v>
      </c>
      <c r="C40">
        <v>0.13295194047252584</v>
      </c>
      <c r="E40">
        <v>0.04119925481753628</v>
      </c>
      <c r="G40">
        <v>0.05098960120318348</v>
      </c>
      <c r="I40">
        <v>0.04009250839847916</v>
      </c>
      <c r="K40">
        <v>0.01439917259540828</v>
      </c>
      <c r="M40">
        <v>0.008726781443827651</v>
      </c>
      <c r="O40">
        <v>0.018979809883576136</v>
      </c>
      <c r="Q40">
        <v>0.030948102524569504</v>
      </c>
      <c r="S40">
        <v>0.013800915712953924</v>
      </c>
      <c r="U40">
        <v>0.008819168678540913</v>
      </c>
      <c r="W40">
        <v>0.011615167365908362</v>
      </c>
      <c r="Y40">
        <v>0.012060111652636384</v>
      </c>
      <c r="AA40">
        <v>0.015963733744819308</v>
      </c>
      <c r="AC40">
        <v>0.006891082154859708</v>
      </c>
      <c r="AE40">
        <v>0.0033333319042718264</v>
      </c>
    </row>
    <row r="41" spans="1:31" ht="12.75">
      <c r="A41" s="7" t="s">
        <v>27</v>
      </c>
      <c r="C41">
        <v>1.6737198490656056</v>
      </c>
      <c r="E41">
        <v>2.3778147428806524</v>
      </c>
      <c r="G41">
        <v>3.994831104879557</v>
      </c>
      <c r="I41">
        <v>4.352629818604124</v>
      </c>
      <c r="K41">
        <v>-0.8453494777767925</v>
      </c>
      <c r="M41">
        <v>-0.31415915914586867</v>
      </c>
      <c r="O41">
        <v>3.7729179645458917</v>
      </c>
      <c r="Q41">
        <v>3.566970248234333</v>
      </c>
      <c r="S41">
        <v>3.487546541485509</v>
      </c>
      <c r="U41">
        <v>-0.19012560717433907</v>
      </c>
      <c r="W41">
        <v>-0.6575482584882619</v>
      </c>
      <c r="Y41">
        <v>4.084070633804937</v>
      </c>
      <c r="AA41">
        <v>3.4370685217613866</v>
      </c>
      <c r="AC41">
        <v>3.067612463370365</v>
      </c>
      <c r="AE41">
        <v>1.8756433191243247E-07</v>
      </c>
    </row>
    <row r="42" ht="12.75">
      <c r="A42" t="s">
        <v>31</v>
      </c>
    </row>
    <row r="43" spans="2:31" ht="12.75">
      <c r="B43">
        <v>0.08166666666666664</v>
      </c>
      <c r="C43">
        <v>0.11828163054884551</v>
      </c>
      <c r="E43">
        <v>0.05131521759102735</v>
      </c>
      <c r="G43">
        <v>0.06190025722097001</v>
      </c>
      <c r="I43">
        <v>0.03733686823885058</v>
      </c>
      <c r="K43">
        <v>0.006439503212664635</v>
      </c>
      <c r="M43">
        <v>0.01346858134911031</v>
      </c>
      <c r="O43">
        <v>0.011469968746183277</v>
      </c>
      <c r="Q43">
        <v>0.026420216618714784</v>
      </c>
      <c r="S43">
        <v>0.012359621151127527</v>
      </c>
      <c r="U43">
        <v>0.00881916891242598</v>
      </c>
      <c r="W43">
        <v>0.01065334632881712</v>
      </c>
      <c r="Y43">
        <v>0.008726778565169837</v>
      </c>
      <c r="AA43">
        <v>0.011693364312653803</v>
      </c>
      <c r="AC43">
        <v>0.0022879904350805546</v>
      </c>
      <c r="AE43">
        <v>0.007453558646807771</v>
      </c>
    </row>
    <row r="44" spans="3:31" ht="12.75">
      <c r="C44">
        <v>1.7783950346035116</v>
      </c>
      <c r="E44">
        <v>2.722713521883157</v>
      </c>
      <c r="G44">
        <v>3.7567046821429084</v>
      </c>
      <c r="I44">
        <v>3.9625514670711244</v>
      </c>
      <c r="K44">
        <v>0.2617991988034563</v>
      </c>
      <c r="M44">
        <v>0.5517652990460505</v>
      </c>
      <c r="O44">
        <v>3.7405467426225294</v>
      </c>
      <c r="Q44">
        <v>3.624469316971834</v>
      </c>
      <c r="S44">
        <v>3.621816293679256</v>
      </c>
      <c r="U44">
        <v>-0.19012563779708389</v>
      </c>
      <c r="W44">
        <v>-0.5110266475673418</v>
      </c>
      <c r="Y44">
        <v>4.084070679576103</v>
      </c>
      <c r="AA44">
        <v>3.411053025304498</v>
      </c>
      <c r="AC44">
        <v>3.351031809077777</v>
      </c>
      <c r="AE44">
        <v>-0.463647533975114</v>
      </c>
    </row>
    <row r="60" spans="1:31" s="5" customFormat="1" ht="12.75">
      <c r="A60" s="5" t="s">
        <v>2</v>
      </c>
      <c r="B60" s="5">
        <v>0</v>
      </c>
      <c r="C60" s="5">
        <v>1</v>
      </c>
      <c r="E60" s="5">
        <v>2</v>
      </c>
      <c r="G60" s="5">
        <v>3</v>
      </c>
      <c r="I60" s="5">
        <v>4</v>
      </c>
      <c r="K60" s="5">
        <v>5</v>
      </c>
      <c r="M60" s="5">
        <v>6</v>
      </c>
      <c r="O60" s="5">
        <v>7</v>
      </c>
      <c r="Q60" s="5">
        <v>8</v>
      </c>
      <c r="S60" s="5">
        <v>9</v>
      </c>
      <c r="U60" s="5">
        <v>10</v>
      </c>
      <c r="W60" s="5">
        <v>11</v>
      </c>
      <c r="Y60" s="5">
        <v>12</v>
      </c>
      <c r="AA60" s="5">
        <v>13</v>
      </c>
      <c r="AC60" s="5">
        <v>14</v>
      </c>
      <c r="AE60" s="5">
        <v>15</v>
      </c>
    </row>
    <row r="61" ht="12.75">
      <c r="A61" t="s">
        <v>28</v>
      </c>
    </row>
    <row r="62" spans="1:31" s="6" customFormat="1" ht="15">
      <c r="A62" s="6" t="s">
        <v>29</v>
      </c>
      <c r="B62" s="6">
        <v>1</v>
      </c>
      <c r="C62" s="6">
        <v>1</v>
      </c>
      <c r="E62" s="6">
        <v>1</v>
      </c>
      <c r="G62" s="6">
        <v>1</v>
      </c>
      <c r="I62" s="6">
        <v>1</v>
      </c>
      <c r="K62" s="6">
        <v>1</v>
      </c>
      <c r="M62" s="6">
        <v>1</v>
      </c>
      <c r="O62" s="6">
        <v>1</v>
      </c>
      <c r="Q62" s="6">
        <v>1</v>
      </c>
      <c r="S62" s="6">
        <v>1</v>
      </c>
      <c r="U62" s="6">
        <v>1</v>
      </c>
      <c r="W62" s="6">
        <v>1</v>
      </c>
      <c r="Y62" s="6">
        <v>1</v>
      </c>
      <c r="AA62" s="6">
        <v>1</v>
      </c>
      <c r="AC62" s="6">
        <v>1</v>
      </c>
      <c r="AE62" s="6">
        <v>1</v>
      </c>
    </row>
    <row r="63" spans="1:31" s="8" customFormat="1" ht="12.75">
      <c r="A63" s="7" t="s">
        <v>27</v>
      </c>
      <c r="C63" s="8">
        <v>0</v>
      </c>
      <c r="E63" s="8">
        <v>0</v>
      </c>
      <c r="G63" s="8">
        <v>0</v>
      </c>
      <c r="I63" s="8">
        <v>0</v>
      </c>
      <c r="K63" s="8">
        <v>0</v>
      </c>
      <c r="M63" s="8">
        <v>0</v>
      </c>
      <c r="O63" s="8">
        <v>0</v>
      </c>
      <c r="Q63" s="8">
        <v>0</v>
      </c>
      <c r="S63" s="8">
        <v>0</v>
      </c>
      <c r="U63" s="8">
        <v>0</v>
      </c>
      <c r="W63" s="8">
        <v>0</v>
      </c>
      <c r="Y63" s="8">
        <v>0</v>
      </c>
      <c r="AA63" s="8">
        <v>0</v>
      </c>
      <c r="AC63" s="8">
        <v>0</v>
      </c>
      <c r="AE63" s="8">
        <v>0</v>
      </c>
    </row>
    <row r="65" ht="12.75">
      <c r="A65" t="s">
        <v>25</v>
      </c>
    </row>
    <row r="66" spans="1:31" s="4" customFormat="1" ht="15">
      <c r="A66" s="4" t="s">
        <v>29</v>
      </c>
      <c r="B66" s="4">
        <v>0.18333333333333332</v>
      </c>
      <c r="C66" s="4">
        <v>0.29258862139089165</v>
      </c>
      <c r="E66" s="4">
        <v>0.13408867044848174</v>
      </c>
      <c r="G66" s="4">
        <v>0.06534373923248701</v>
      </c>
      <c r="I66" s="4">
        <v>0.0879317799113356</v>
      </c>
      <c r="K66" s="4">
        <v>0.059567768352159406</v>
      </c>
      <c r="M66" s="4">
        <v>0.023565210235217068</v>
      </c>
      <c r="O66" s="4">
        <v>0.03005048763003247</v>
      </c>
      <c r="Q66" s="4">
        <v>0.035230586089593445</v>
      </c>
      <c r="S66" s="4">
        <v>0.017362486179242114</v>
      </c>
      <c r="U66" s="4">
        <v>0.006666665119662568</v>
      </c>
      <c r="W66" s="4">
        <v>0.008682078613757376</v>
      </c>
      <c r="Y66" s="4">
        <v>0.01206011140676949</v>
      </c>
      <c r="AA66" s="4">
        <v>0.014740435179585724</v>
      </c>
      <c r="AC66" s="4">
        <v>0.0010314509546311046</v>
      </c>
      <c r="AE66" s="4">
        <v>0.01333333136837369</v>
      </c>
    </row>
    <row r="67" spans="1:31" s="8" customFormat="1" ht="12.75">
      <c r="A67" s="7" t="s">
        <v>27</v>
      </c>
      <c r="C67" s="8">
        <v>1.5052165886243163</v>
      </c>
      <c r="E67" s="8">
        <v>1.6554031621623875</v>
      </c>
      <c r="G67" s="8">
        <v>2.995006129395056</v>
      </c>
      <c r="I67" s="8">
        <v>3.51818341153282</v>
      </c>
      <c r="K67" s="8">
        <v>3.5117075367358086</v>
      </c>
      <c r="M67" s="8">
        <v>2.9106726587574294</v>
      </c>
      <c r="O67" s="8">
        <v>1.6823401947310155</v>
      </c>
      <c r="Q67" s="8">
        <v>1.3239962271623607</v>
      </c>
      <c r="S67" s="8">
        <v>0.8873426510010843</v>
      </c>
      <c r="U67" s="8">
        <v>-1.5707959784611567</v>
      </c>
      <c r="W67" s="8">
        <v>3.4272124436750895</v>
      </c>
      <c r="Y67" s="8">
        <v>1.570796502376154</v>
      </c>
      <c r="AA67" s="8">
        <v>0.876486812577242</v>
      </c>
      <c r="AC67" s="8">
        <v>0.6811124832284778</v>
      </c>
      <c r="AE67" s="8">
        <v>3.1415927071795746</v>
      </c>
    </row>
    <row r="70" spans="1:4" ht="12.75">
      <c r="A70" t="s">
        <v>1</v>
      </c>
      <c r="B70" t="s">
        <v>32</v>
      </c>
      <c r="C70" t="s">
        <v>33</v>
      </c>
      <c r="D70" t="s">
        <v>31</v>
      </c>
    </row>
    <row r="71" spans="1:4" ht="12.75">
      <c r="A71">
        <v>-1.5</v>
      </c>
      <c r="B71">
        <v>0</v>
      </c>
      <c r="D71">
        <v>0</v>
      </c>
    </row>
    <row r="72" spans="1:4" ht="12.75">
      <c r="A72">
        <v>-1.4</v>
      </c>
      <c r="B72">
        <v>0</v>
      </c>
      <c r="D72">
        <v>0</v>
      </c>
    </row>
    <row r="73" spans="1:4" ht="12.75">
      <c r="A73">
        <v>-1.3</v>
      </c>
      <c r="B73">
        <v>0</v>
      </c>
      <c r="D73">
        <v>0</v>
      </c>
    </row>
    <row r="74" spans="1:4" ht="12.75">
      <c r="A74">
        <v>-1.2</v>
      </c>
      <c r="B74">
        <v>0.1</v>
      </c>
      <c r="D74">
        <v>0.1</v>
      </c>
    </row>
    <row r="75" spans="1:4" ht="12.75">
      <c r="A75">
        <v>-1.1</v>
      </c>
      <c r="B75">
        <v>0.2</v>
      </c>
      <c r="D75">
        <v>0.2</v>
      </c>
    </row>
    <row r="76" spans="1:4" ht="12.75">
      <c r="A76">
        <v>-1</v>
      </c>
      <c r="B76">
        <v>0.3</v>
      </c>
      <c r="D76">
        <v>0.3</v>
      </c>
    </row>
    <row r="77" spans="1:4" ht="12.75">
      <c r="A77">
        <v>-0.9</v>
      </c>
      <c r="B77">
        <v>0.3</v>
      </c>
      <c r="D77">
        <v>0.3</v>
      </c>
    </row>
    <row r="78" spans="1:4" ht="12.75">
      <c r="A78">
        <v>-0.8</v>
      </c>
      <c r="B78">
        <v>0.3</v>
      </c>
      <c r="D78">
        <v>0.3</v>
      </c>
    </row>
    <row r="79" spans="1:4" ht="12.75">
      <c r="A79">
        <v>-0.7</v>
      </c>
      <c r="B79">
        <v>0.3</v>
      </c>
      <c r="D79">
        <v>0.3</v>
      </c>
    </row>
    <row r="80" spans="1:4" ht="12.75">
      <c r="A80">
        <v>-0.6</v>
      </c>
      <c r="B80">
        <v>0.3</v>
      </c>
      <c r="D80">
        <v>0.3</v>
      </c>
    </row>
    <row r="81" spans="1:4" ht="12.75">
      <c r="A81">
        <v>-0.5</v>
      </c>
      <c r="B81">
        <v>0.3</v>
      </c>
      <c r="D81">
        <v>0.3</v>
      </c>
    </row>
    <row r="82" spans="1:4" ht="12.75">
      <c r="A82">
        <v>-0.4</v>
      </c>
      <c r="B82">
        <v>0.3</v>
      </c>
      <c r="D82">
        <v>0.3</v>
      </c>
    </row>
    <row r="83" spans="1:4" ht="12.75">
      <c r="A83">
        <v>-0.3</v>
      </c>
      <c r="B83">
        <v>0.3</v>
      </c>
      <c r="D83">
        <v>0.3</v>
      </c>
    </row>
    <row r="84" spans="1:4" ht="12.75">
      <c r="A84">
        <v>-0.2</v>
      </c>
      <c r="B84">
        <v>0.3</v>
      </c>
      <c r="D84">
        <v>0.3</v>
      </c>
    </row>
    <row r="85" spans="1:4" ht="12.75">
      <c r="A85">
        <v>-0.09999999999999981</v>
      </c>
      <c r="B85">
        <v>0.2</v>
      </c>
      <c r="D85">
        <v>0.2</v>
      </c>
    </row>
    <row r="86" spans="1:4" ht="12.75">
      <c r="A86">
        <v>1.942890293094024E-16</v>
      </c>
      <c r="B86">
        <v>0.1</v>
      </c>
      <c r="D86">
        <v>0.1</v>
      </c>
    </row>
    <row r="87" spans="1:4" ht="12.75">
      <c r="A87">
        <v>0.1</v>
      </c>
      <c r="B87">
        <v>0.1</v>
      </c>
      <c r="D87">
        <v>0.1</v>
      </c>
    </row>
    <row r="88" spans="1:4" ht="12.75">
      <c r="A88">
        <v>0.2</v>
      </c>
      <c r="B88">
        <v>0.1</v>
      </c>
      <c r="D88">
        <v>0.1</v>
      </c>
    </row>
    <row r="89" spans="1:4" ht="12.75">
      <c r="A89">
        <v>0.3</v>
      </c>
      <c r="B89">
        <v>0.2</v>
      </c>
      <c r="D89">
        <v>0.1</v>
      </c>
    </row>
    <row r="90" spans="1:4" ht="12.75">
      <c r="A90">
        <v>0.4</v>
      </c>
      <c r="B90">
        <v>0.2</v>
      </c>
      <c r="D90">
        <v>0.1</v>
      </c>
    </row>
    <row r="91" spans="1:4" ht="12.75">
      <c r="A91">
        <v>0.5</v>
      </c>
      <c r="B91">
        <v>0.2</v>
      </c>
      <c r="D91">
        <v>0.1</v>
      </c>
    </row>
    <row r="92" spans="1:4" ht="12.75">
      <c r="A92">
        <v>0.6</v>
      </c>
      <c r="B92">
        <v>0.2</v>
      </c>
      <c r="D92">
        <v>0.1</v>
      </c>
    </row>
    <row r="93" spans="1:4" ht="12.75">
      <c r="A93">
        <v>0.7</v>
      </c>
      <c r="B93">
        <v>0.2</v>
      </c>
      <c r="D93">
        <v>0.1</v>
      </c>
    </row>
    <row r="94" spans="1:4" ht="12.75">
      <c r="A94">
        <v>0.8</v>
      </c>
      <c r="B94">
        <v>0.2</v>
      </c>
      <c r="D94">
        <v>0.2</v>
      </c>
    </row>
    <row r="95" spans="1:4" ht="12.75">
      <c r="A95">
        <v>0.9</v>
      </c>
      <c r="B95">
        <v>0.1</v>
      </c>
      <c r="D95">
        <v>0.1</v>
      </c>
    </row>
    <row r="96" spans="1:4" ht="12.75">
      <c r="A96">
        <v>1</v>
      </c>
      <c r="B96">
        <v>0.1</v>
      </c>
      <c r="D96">
        <v>0.1</v>
      </c>
    </row>
    <row r="97" spans="1:4" ht="12.75">
      <c r="A97">
        <v>1.1</v>
      </c>
      <c r="B97">
        <v>0.1</v>
      </c>
      <c r="D97">
        <v>0.1</v>
      </c>
    </row>
    <row r="98" spans="1:4" ht="12.75">
      <c r="A98">
        <v>1.2</v>
      </c>
      <c r="B98">
        <v>0.2</v>
      </c>
      <c r="D98">
        <v>0.2</v>
      </c>
    </row>
    <row r="99" spans="1:4" ht="12.75">
      <c r="A99">
        <v>1.3</v>
      </c>
      <c r="B99">
        <v>0.2</v>
      </c>
      <c r="D99">
        <v>0.2</v>
      </c>
    </row>
    <row r="100" spans="1:4" ht="12.75">
      <c r="A100">
        <v>1.4</v>
      </c>
      <c r="B100">
        <v>0.1</v>
      </c>
      <c r="D100">
        <v>0.1</v>
      </c>
    </row>
    <row r="101" spans="1:4" ht="12.75">
      <c r="A101">
        <v>1.5</v>
      </c>
      <c r="B101">
        <v>0</v>
      </c>
      <c r="D101">
        <v>0</v>
      </c>
    </row>
    <row r="103" spans="1:2" ht="12.75">
      <c r="A103" t="s">
        <v>0</v>
      </c>
      <c r="B103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Juers</dc:creator>
  <cp:keywords/>
  <dc:description/>
  <cp:lastModifiedBy>Doug Juers</cp:lastModifiedBy>
  <dcterms:created xsi:type="dcterms:W3CDTF">2008-02-28T19:18:37Z</dcterms:created>
  <cp:category/>
  <cp:version/>
  <cp:contentType/>
  <cp:contentStatus/>
</cp:coreProperties>
</file>